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edf4cb0d7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e4dde667dd984ac6"/>
    <x:sheet xmlns:r="http://schemas.openxmlformats.org/officeDocument/2006/relationships" name="Inputs" sheetId="2" r:id="R17aca9665fe94203"/>
    <x:sheet xmlns:r="http://schemas.openxmlformats.org/officeDocument/2006/relationships" name="Current_vs_Passkey" sheetId="3" r:id="Rec2ed097b9b84af8"/>
    <x:sheet xmlns:r="http://schemas.openxmlformats.org/officeDocument/2006/relationships" name="Implementation" sheetId="4" r:id="Rc16c1833a31141cd"/>
    <x:sheet xmlns:r="http://schemas.openxmlformats.org/officeDocument/2006/relationships" name="Monthly_TCO" sheetId="5" r:id="R9d750d8c9cf04c6c"/>
    <x:sheet xmlns:r="http://schemas.openxmlformats.org/officeDocument/2006/relationships" name="Scenarios" sheetId="6" r:id="R3066a46bca5d4997"/>
    <x:sheet xmlns:r="http://schemas.openxmlformats.org/officeDocument/2006/relationships" name="Sensitivity" sheetId="7" r:id="Re39b3a46c8f24010"/>
    <x:sheet xmlns:r="http://schemas.openxmlformats.org/officeDocument/2006/relationships" name="Dashboard" sheetId="8" r:id="R6e238e15c5704698"/>
    <x:sheet xmlns:r="http://schemas.openxmlformats.org/officeDocument/2006/relationships" name="Sources" sheetId="9" r:id="R1d04eece67e044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0.0%"/>
    <x:numFmt numFmtId="201" formatCode="#,##0.00;[Red](#,##0.00);-"/>
    <x:numFmt numFmtId="202" formatCode="#,##0 &quot;₽&quot;"/>
    <x:numFmt numFmtId="203" formatCode="#,##0 &quot;₽&quot;;[Red](#,##0 &quot;₽&quot;);-"/>
    <x:numFmt numFmtId="204" formatCode="0.00 &quot;₽&quot;"/>
    <x:numFmt numFmtId="205" formatCode="0%"/>
    <x:numFmt numFmtId="206" formatCode="0.0"/>
    <x:numFmt numFmtId="207" formatCode="#,##0"/>
  </x:numFmts>
  <x:fonts count="28">
    <x:font>
      <x:sz val="11"/>
      <x:name val="Carlito"/>
    </x:font>
    <x:font>
      <x:b/>
      <x:sz val="18"/>
      <x:color rgb="FFFFFFFF"/>
      <x:name val="Carlito"/>
    </x:font>
    <x:font>
      <x:sz val="10"/>
      <x:color rgb="FF243B53"/>
      <x:name val="Carlito"/>
    </x:font>
    <x:font>
      <x:b/>
      <x:sz val="11"/>
      <x:color rgb="FFFFFFFF"/>
      <x:name val="Carlito"/>
    </x:font>
    <x:font>
      <x:b/>
      <x:sz val="11"/>
      <x:color rgb="FF0E7490"/>
      <x:name val="Carlito"/>
    </x:font>
    <x:font>
      <x:b/>
      <x:sz val="11"/>
      <x:name val="Carlito"/>
    </x:font>
    <x:font>
      <x:b/>
      <x:sz val="18"/>
      <x:color rgb="FFFFFFFF"/>
      <x:name val="Arial"/>
    </x:font>
    <x:font>
      <x:sz val="11"/>
      <x:name val="Arial"/>
    </x:font>
    <x:font>
      <x:sz val="10"/>
      <x:color rgb="FF243B53"/>
      <x:name val="Arial"/>
    </x:font>
    <x:font>
      <x:b/>
      <x:sz val="11"/>
      <x:color rgb="FFFFFFFF"/>
      <x:name val="Arial"/>
    </x:font>
    <x:font>
      <x:b/>
      <x:sz val="11"/>
      <x:color rgb="FF0E7490"/>
      <x:name val="Arial"/>
    </x:font>
    <x:font>
      <x:b/>
      <x:sz val="11"/>
      <x:name val="Arial"/>
    </x:font>
    <x:font>
      <x:b/>
      <x:sz val="16"/>
      <x:color rgb="FFFFFFFF"/>
      <x:name val="Carlito"/>
    </x:font>
    <x:font>
      <x:b/>
      <x:sz val="11"/>
      <x:color rgb="FF2563EB"/>
      <x:name val="Carlito"/>
    </x:font>
    <x:font>
      <x:b/>
      <x:sz val="11"/>
      <x:color rgb="FF2563EB"/>
      <x:name val="Arial"/>
    </x:font>
    <x:font>
      <x:b/>
      <x:sz val="11"/>
      <x:color rgb="FF157347"/>
      <x:name val="Carlito"/>
    </x:font>
    <x:font>
      <x:b/>
      <x:sz val="11"/>
      <x:color rgb="FF102A43"/>
      <x:name val="Carlito"/>
    </x:font>
    <x:font>
      <x:sz val="11"/>
      <x:color rgb="FF243B53"/>
      <x:name val="Carlito"/>
    </x:font>
    <x:font>
      <x:b/>
      <x:sz val="13"/>
      <x:color rgb="FF157347"/>
      <x:name val="Carlito"/>
    </x:font>
    <x:font>
      <x:b/>
      <x:sz val="18"/>
      <x:color rgb="FF157347"/>
      <x:name val="Carlito"/>
    </x:font>
    <x:font>
      <x:b/>
      <x:sz val="11"/>
      <x:color rgb="FFB7791F"/>
      <x:name val="Carlito"/>
    </x:font>
    <x:font>
      <x:b/>
      <x:sz val="11"/>
      <x:color rgb="FF102A43"/>
      <x:name val="Arial"/>
    </x:font>
    <x:font>
      <x:b/>
      <x:sz val="13"/>
      <x:color rgb="FF157347"/>
      <x:name val="Arial"/>
    </x:font>
    <x:font>
      <x:b/>
      <x:sz val="18"/>
      <x:color rgb="FF157347"/>
      <x:name val="Arial"/>
    </x:font>
    <x:font>
      <x:b/>
      <x:sz val="11"/>
      <x:color rgb="FFB7791F"/>
      <x:name val="Arial"/>
    </x:font>
    <x:font>
      <x:b/>
      <x:sz val="16"/>
      <x:color rgb="FFFFFFFF"/>
      <x:name val="Arial"/>
    </x:font>
    <x:font>
      <x:b/>
      <x:sz val="11"/>
      <x:color rgb="FF157347"/>
      <x:name val="Arial"/>
    </x:font>
    <x:font>
      <x:sz val="11"/>
      <x:color rgb="FF243B53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EEF6F8"/>
      </x:patternFill>
    </x:fill>
    <x:fill>
      <x:patternFill patternType="solid">
        <x:fgColor rgb="FF0E7490"/>
      </x:patternFill>
    </x:fill>
    <x:fill>
      <x:patternFill patternType="solid">
        <x:fgColor rgb="FFE7F0FF"/>
      </x:patternFill>
    </x:fill>
    <x:fill>
      <x:patternFill patternType="solid">
        <x:fgColor rgb="FFEAF7EE"/>
      </x:patternFill>
    </x:fill>
    <x:fill>
      <x:patternFill patternType="solid">
        <x:fgColor rgb="FFFFF7E6"/>
      </x:patternFill>
    </x:fill>
  </x:fills>
  <x:borders count="2">
    <x:border/>
    <x:border/>
  </x:borders>
  <x:cellStyleXfs count="1">
    <x:xf numFmtId="0" fontId="0" fillId="0" borderId="0"/>
  </x:cellStyleXfs>
  <x:cellXfs count="1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2" borderId="0" xfId="0" applyNumberFormat="1" applyFont="1" applyFill="1" applyBorder="1" applyAlignment="1">
      <x:alignment horizontal="left" vertical="center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 applyAlignment="1">
      <x:alignment wrapText="1"/>
    </x:xf>
    <x:xf numFmtId="0" fontId="9" fillId="4" borderId="0" xfId="0" applyNumberFormat="1" applyFont="1" applyFill="1" applyBorder="1"/>
    <x:xf numFmtId="0" fontId="11" fillId="0" borderId="0" xfId="0" applyNumberFormat="1" applyFont="1" applyFill="1" applyBorder="1"/>
    <x:xf numFmtId="0" fontId="6" fillId="2" borderId="1" xfId="0" applyNumberFormat="1" applyFont="1" applyFill="1" applyBorder="1" applyAlignment="1">
      <x:alignment horizontal="left" vertical="center"/>
    </x:xf>
    <x:xf numFmtId="0" fontId="7" fillId="0" borderId="1" xfId="0" applyNumberFormat="1" applyFont="1" applyFill="1" applyBorder="1"/>
    <x:xf numFmtId="0" fontId="8" fillId="3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/>
    <x:xf numFmtId="0" fontId="11" fillId="0" borderId="1" xfId="0" applyNumberFormat="1" applyFont="1" applyFill="1" applyBorder="1"/>
    <x:xf numFmtId="0" fontId="12" fillId="2" borderId="0" xfId="0" applyNumberFormat="1" applyFont="1" applyFill="1" applyBorder="1"/>
    <x:xf numFmtId="0" fontId="12" fillId="2" borderId="1" xfId="0" applyNumberFormat="1" applyFont="1" applyFill="1" applyBorder="1"/>
    <x:xf numFmtId="0" fontId="0" fillId="5" borderId="0" xfId="0" applyNumberFormat="1" applyFont="1" applyFill="1" applyBorder="1"/>
    <x:xf numFmtId="0" fontId="13" fillId="5" borderId="0" xfId="0" applyNumberFormat="1" applyFont="1" applyFill="1" applyBorder="1"/>
    <x:xf numFmtId="0" fontId="0" fillId="5" borderId="1" xfId="0" applyNumberFormat="1" applyFont="1" applyFill="1" applyBorder="1"/>
    <x:xf numFmtId="0" fontId="13" fillId="5" borderId="1" xfId="0" applyNumberFormat="1" applyFont="1" applyFill="1" applyBorder="1"/>
    <x:xf numFmtId="0" fontId="14" fillId="5" borderId="0" xfId="0" applyNumberFormat="1" applyFont="1" applyFill="1" applyBorder="1"/>
    <x:xf numFmtId="0" fontId="14" fillId="5" borderId="1" xfId="0" applyNumberFormat="1" applyFont="1" applyFill="1" applyBorder="1"/>
    <x:xf numFmtId="0" fontId="14" fillId="5" borderId="0" xfId="0" applyNumberFormat="1" applyFont="1" applyFill="1" applyBorder="1" applyAlignment="1">
      <x:alignment wrapText="1"/>
    </x:xf>
    <x:xf numFmtId="0" fontId="14" fillId="5" borderId="1" xfId="0" applyNumberFormat="1" applyFont="1" applyFill="1" applyBorder="1" applyAlignment="1">
      <x:alignment wrapText="1"/>
    </x:xf>
    <x:xf numFmtId="200" fontId="14" fillId="5" borderId="0" xfId="0" applyNumberFormat="1" applyFont="1" applyFill="1" applyBorder="1" applyAlignment="1">
      <x:alignment wrapText="1"/>
    </x:xf>
    <x:xf numFmtId="200" fontId="14" fillId="5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1" fontId="0" fillId="6" borderId="0" xfId="0" applyNumberFormat="1" applyFont="1" applyFill="1" applyBorder="1" applyAlignment="1">
      <x:alignment wrapText="1"/>
    </x:xf>
    <x:xf numFmtId="201" fontId="15" fillId="6" borderId="0" xfId="0" applyNumberFormat="1" applyFont="1" applyFill="1" applyBorder="1" applyAlignment="1">
      <x:alignment wrapText="1"/>
    </x:xf>
    <x:xf numFmtId="201" fontId="0" fillId="6" borderId="1" xfId="0" applyNumberFormat="1" applyFont="1" applyFill="1" applyBorder="1" applyAlignment="1">
      <x:alignment wrapText="1"/>
    </x:xf>
    <x:xf numFmtId="201" fontId="15" fillId="6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3" borderId="0" xfId="0" applyNumberFormat="1" applyFont="1" applyFill="1" applyBorder="1"/>
    <x:xf numFmtId="0" fontId="16" fillId="3" borderId="0" xfId="0" applyNumberFormat="1" applyFont="1" applyFill="1" applyBorder="1"/>
    <x:xf numFmtId="202" fontId="16" fillId="3" borderId="0" xfId="0" applyNumberFormat="1" applyFont="1" applyFill="1" applyBorder="1"/>
    <x:xf numFmtId="202" fontId="0" fillId="3" borderId="1" xfId="0" applyNumberFormat="1" applyFont="1" applyFill="1" applyBorder="1"/>
    <x:xf numFmtId="0" fontId="16" fillId="3" borderId="1" xfId="0" applyNumberFormat="1" applyFont="1" applyFill="1" applyBorder="1"/>
    <x:xf numFmtId="202" fontId="16" fillId="3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0" fontId="16" fillId="3" borderId="0" xfId="0" applyNumberFormat="1" applyFont="1" applyFill="1" applyBorder="1" applyAlignment="1">
      <x:alignment wrapText="1"/>
    </x:xf>
    <x:xf numFmtId="202" fontId="16" fillId="3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16" fillId="3" borderId="1" xfId="0" applyNumberFormat="1" applyFont="1" applyFill="1" applyBorder="1" applyAlignment="1">
      <x:alignment wrapText="1"/>
    </x:xf>
    <x:xf numFmtId="202" fontId="16" fillId="3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206" fontId="0" fillId="0" borderId="0" xfId="0" applyNumberFormat="1" applyFont="1" applyFill="1" applyBorder="1"/>
    <x:xf numFmtId="206" fontId="0" fillId="0" borderId="1" xfId="0" applyNumberFormat="1" applyFont="1" applyFill="1" applyBorder="1"/>
    <x:xf numFmtId="0" fontId="17" fillId="3" borderId="0" xfId="0" applyNumberFormat="1" applyFont="1" applyFill="1" applyBorder="1"/>
    <x:xf numFmtId="0" fontId="17" fillId="3" borderId="0" xfId="0" applyNumberFormat="1" applyFont="1" applyFill="1" applyBorder="1" applyAlignment="1">
      <x:alignment wrapText="1"/>
    </x:xf>
    <x:xf numFmtId="0" fontId="17" fillId="3" borderId="1" xfId="0" applyNumberFormat="1" applyFont="1" applyFill="1" applyBorder="1"/>
    <x:xf numFmtId="0" fontId="17" fillId="3" borderId="1" xfId="0" applyNumberFormat="1" applyFont="1" applyFill="1" applyBorder="1" applyAlignment="1">
      <x:alignment wrapText="1"/>
    </x:xf>
    <x:xf numFmtId="0" fontId="18" fillId="0" borderId="0" xfId="0" applyNumberFormat="1" applyFont="1" applyFill="1" applyBorder="1"/>
    <x:xf numFmtId="0" fontId="18" fillId="0" borderId="1" xfId="0" applyNumberFormat="1" applyFont="1" applyFill="1" applyBorder="1"/>
    <x:xf numFmtId="207" fontId="18" fillId="0" borderId="0" xfId="0" applyNumberFormat="1" applyFont="1" applyFill="1" applyBorder="1"/>
    <x:xf numFmtId="207" fontId="18" fillId="0" borderId="1" xfId="0" applyNumberFormat="1" applyFont="1" applyFill="1" applyBorder="1"/>
    <x:xf numFmtId="202" fontId="18" fillId="0" borderId="0" xfId="0" applyNumberFormat="1" applyFont="1" applyFill="1" applyBorder="1"/>
    <x:xf numFmtId="202" fontId="18" fillId="0" borderId="1" xfId="0" applyNumberFormat="1" applyFont="1" applyFill="1" applyBorder="1"/>
    <x:xf numFmtId="206" fontId="18" fillId="0" borderId="0" xfId="0" applyNumberFormat="1" applyFont="1" applyFill="1" applyBorder="1"/>
    <x:xf numFmtId="206" fontId="18" fillId="0" borderId="1" xfId="0" applyNumberFormat="1" applyFont="1" applyFill="1" applyBorder="1"/>
    <x:xf numFmtId="0" fontId="0" fillId="6" borderId="0" xfId="0" applyNumberFormat="1" applyFont="1" applyFill="1" applyBorder="1"/>
    <x:xf numFmtId="0" fontId="19" fillId="6" borderId="0" xfId="0" applyNumberFormat="1" applyFont="1" applyFill="1" applyBorder="1"/>
    <x:xf numFmtId="0" fontId="19" fillId="6" borderId="0" xfId="0" applyNumberFormat="1" applyFont="1" applyFill="1" applyBorder="1" applyAlignment="1">
      <x:alignment wrapText="1"/>
    </x:xf>
    <x:xf numFmtId="0" fontId="19" fillId="6" borderId="0" xfId="0" applyNumberFormat="1" applyFont="1" applyFill="1" applyBorder="1" applyAlignment="1">
      <x:alignment horizontal="center" wrapText="1"/>
    </x:xf>
    <x:xf numFmtId="0" fontId="19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19" fillId="6" borderId="1" xfId="0" applyNumberFormat="1" applyFont="1" applyFill="1" applyBorder="1"/>
    <x:xf numFmtId="0" fontId="19" fillId="6" borderId="1" xfId="0" applyNumberFormat="1" applyFont="1" applyFill="1" applyBorder="1" applyAlignment="1">
      <x:alignment wrapText="1"/>
    </x:xf>
    <x:xf numFmtId="0" fontId="19" fillId="6" borderId="1" xfId="0" applyNumberFormat="1" applyFont="1" applyFill="1" applyBorder="1" applyAlignment="1">
      <x:alignment horizontal="center" wrapText="1"/>
    </x:xf>
    <x:xf numFmtId="0" fontId="19" fillId="6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20" fillId="7" borderId="0" xfId="0" applyNumberFormat="1" applyFont="1" applyFill="1" applyBorder="1"/>
    <x:xf numFmtId="0" fontId="20" fillId="7" borderId="0" xfId="0" applyNumberFormat="1" applyFont="1" applyFill="1" applyBorder="1" applyAlignment="1">
      <x:alignment wrapText="1"/>
    </x:xf>
    <x:xf numFmtId="0" fontId="20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20" fillId="7" borderId="1" xfId="0" applyNumberFormat="1" applyFont="1" applyFill="1" applyBorder="1"/>
    <x:xf numFmtId="0" fontId="20" fillId="7" borderId="1" xfId="0" applyNumberFormat="1" applyFont="1" applyFill="1" applyBorder="1" applyAlignment="1">
      <x:alignment wrapText="1"/>
    </x:xf>
    <x:xf numFmtId="0" fontId="20" fillId="7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21" fillId="3" borderId="0" xfId="0" applyNumberFormat="1" applyFont="1" applyFill="1" applyBorder="1"/>
    <x:xf numFmtId="207" fontId="22" fillId="0" borderId="0" xfId="0" applyNumberFormat="1" applyFont="1" applyFill="1" applyBorder="1"/>
    <x:xf numFmtId="0" fontId="23" fillId="6" borderId="0" xfId="0" applyNumberFormat="1" applyFont="1" applyFill="1" applyBorder="1" applyAlignment="1">
      <x:alignment horizontal="center" vertical="center" wrapText="1"/>
    </x:xf>
    <x:xf numFmtId="202" fontId="22" fillId="0" borderId="0" xfId="0" applyNumberFormat="1" applyFont="1" applyFill="1" applyBorder="1"/>
    <x:xf numFmtId="206" fontId="22" fillId="0" borderId="0" xfId="0" applyNumberFormat="1" applyFont="1" applyFill="1" applyBorder="1"/>
    <x:xf numFmtId="0" fontId="24" fillId="7" borderId="0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/>
    <x:xf numFmtId="0" fontId="21" fillId="3" borderId="1" xfId="0" applyNumberFormat="1" applyFont="1" applyFill="1" applyBorder="1"/>
    <x:xf numFmtId="207" fontId="22" fillId="0" borderId="1" xfId="0" applyNumberFormat="1" applyFont="1" applyFill="1" applyBorder="1"/>
    <x:xf numFmtId="0" fontId="23" fillId="6" borderId="1" xfId="0" applyNumberFormat="1" applyFont="1" applyFill="1" applyBorder="1" applyAlignment="1">
      <x:alignment horizontal="center" vertical="center" wrapText="1"/>
    </x:xf>
    <x:xf numFmtId="202" fontId="22" fillId="0" borderId="1" xfId="0" applyNumberFormat="1" applyFont="1" applyFill="1" applyBorder="1"/>
    <x:xf numFmtId="206" fontId="22" fillId="0" borderId="1" xfId="0" applyNumberFormat="1" applyFont="1" applyFill="1" applyBorder="1"/>
    <x:xf numFmtId="0" fontId="24" fillId="7" borderId="1" xfId="0" applyNumberFormat="1" applyFont="1" applyFill="1" applyBorder="1" applyAlignment="1">
      <x:alignment vertical="center" wrapText="1"/>
    </x:xf>
    <x:xf numFmtId="0" fontId="25" fillId="2" borderId="0" xfId="0" applyNumberFormat="1" applyFont="1" applyFill="1" applyBorder="1"/>
    <x:xf numFmtId="0" fontId="25" fillId="2" borderId="1" xfId="0" applyNumberFormat="1" applyFont="1" applyFill="1" applyBorder="1"/>
    <x:xf numFmtId="201" fontId="7" fillId="0" borderId="0" xfId="0" applyNumberFormat="1" applyFont="1" applyFill="1" applyBorder="1" applyAlignment="1">
      <x:alignment wrapText="1"/>
    </x:xf>
    <x:xf numFmtId="201" fontId="26" fillId="6" borderId="0" xfId="0" applyNumberFormat="1" applyFont="1" applyFill="1" applyBorder="1" applyAlignment="1">
      <x:alignment wrapText="1"/>
    </x:xf>
    <x:xf numFmtId="201" fontId="7" fillId="0" borderId="1" xfId="0" applyNumberFormat="1" applyFont="1" applyFill="1" applyBorder="1" applyAlignment="1">
      <x:alignment wrapText="1"/>
    </x:xf>
    <x:xf numFmtId="201" fontId="26" fillId="6" borderId="1" xfId="0" applyNumberFormat="1" applyFont="1" applyFill="1" applyBorder="1" applyAlignment="1">
      <x:alignment wrapText="1"/>
    </x:xf>
    <x:xf numFmtId="202" fontId="7" fillId="0" borderId="0" xfId="0" applyNumberFormat="1" applyFont="1" applyFill="1" applyBorder="1" applyAlignment="1">
      <x:alignment wrapText="1"/>
    </x:xf>
    <x:xf numFmtId="0" fontId="21" fillId="3" borderId="0" xfId="0" applyNumberFormat="1" applyFont="1" applyFill="1" applyBorder="1" applyAlignment="1">
      <x:alignment wrapText="1"/>
    </x:xf>
    <x:xf numFmtId="202" fontId="21" fillId="3" borderId="0" xfId="0" applyNumberFormat="1" applyFont="1" applyFill="1" applyBorder="1" applyAlignment="1">
      <x:alignment wrapText="1"/>
    </x:xf>
    <x:xf numFmtId="202" fontId="7" fillId="0" borderId="1" xfId="0" applyNumberFormat="1" applyFont="1" applyFill="1" applyBorder="1" applyAlignment="1">
      <x:alignment wrapText="1"/>
    </x:xf>
    <x:xf numFmtId="0" fontId="21" fillId="3" borderId="1" xfId="0" applyNumberFormat="1" applyFont="1" applyFill="1" applyBorder="1" applyAlignment="1">
      <x:alignment wrapText="1"/>
    </x:xf>
    <x:xf numFmtId="202" fontId="21" fillId="3" borderId="1" xfId="0" applyNumberFormat="1" applyFont="1" applyFill="1" applyBorder="1" applyAlignment="1">
      <x:alignment wrapText="1"/>
    </x:xf>
    <x:xf numFmtId="203" fontId="7" fillId="0" borderId="0" xfId="0" applyNumberFormat="1" applyFont="1" applyFill="1" applyBorder="1"/>
    <x:xf numFmtId="203" fontId="7" fillId="0" borderId="1" xfId="0" applyNumberFormat="1" applyFont="1" applyFill="1" applyBorder="1"/>
    <x:xf numFmtId="204" fontId="7" fillId="0" borderId="0" xfId="0" applyNumberFormat="1" applyFont="1" applyFill="1" applyBorder="1"/>
    <x:xf numFmtId="205" fontId="7" fillId="0" borderId="0" xfId="0" applyNumberFormat="1" applyFont="1" applyFill="1" applyBorder="1"/>
    <x:xf numFmtId="202" fontId="7" fillId="0" borderId="0" xfId="0" applyNumberFormat="1" applyFont="1" applyFill="1" applyBorder="1"/>
    <x:xf numFmtId="206" fontId="7" fillId="0" borderId="0" xfId="0" applyNumberFormat="1" applyFont="1" applyFill="1" applyBorder="1"/>
    <x:xf numFmtId="204" fontId="7" fillId="0" borderId="1" xfId="0" applyNumberFormat="1" applyFont="1" applyFill="1" applyBorder="1"/>
    <x:xf numFmtId="205" fontId="7" fillId="0" borderId="1" xfId="0" applyNumberFormat="1" applyFont="1" applyFill="1" applyBorder="1"/>
    <x:xf numFmtId="202" fontId="7" fillId="0" borderId="1" xfId="0" applyNumberFormat="1" applyFont="1" applyFill="1" applyBorder="1"/>
    <x:xf numFmtId="206" fontId="7" fillId="0" borderId="1" xfId="0" applyNumberFormat="1" applyFont="1" applyFill="1" applyBorder="1"/>
    <x:xf numFmtId="0" fontId="27" fillId="3" borderId="0" xfId="0" applyNumberFormat="1" applyFont="1" applyFill="1" applyBorder="1" applyAlignment="1">
      <x:alignment wrapText="1"/>
    </x:xf>
    <x:xf numFmtId="0" fontId="27" fillId="3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157347"/>
      </x:font>
      <x:fill>
        <x:patternFill patternType="solid">
          <x:bgColor rgb="FFEAF7EE"/>
        </x:patternFill>
      </x:fill>
    </x:dxf>
    <x:dxf>
      <x:font>
        <x:color rgb="FFB42318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3cd48b3494e34" /><Relationship Type="http://schemas.openxmlformats.org/officeDocument/2006/relationships/theme" Target="/xl/theme/theme1.xml" Id="R7ecc2251b9154140" /><Relationship Type="http://schemas.openxmlformats.org/officeDocument/2006/relationships/sharedStrings" Target="/xl/sharedStrings.xml" Id="R5a2050adb0f14ea3" /><Relationship Type="http://schemas.openxmlformats.org/officeDocument/2006/relationships/worksheet" Target="/xl/worksheets/sheet1.xml" Id="Re4dde667dd984ac6" /><Relationship Type="http://schemas.openxmlformats.org/officeDocument/2006/relationships/worksheet" Target="/xl/worksheets/sheet2.xml" Id="R17aca9665fe94203" /><Relationship Type="http://schemas.openxmlformats.org/officeDocument/2006/relationships/worksheet" Target="/xl/worksheets/sheet3.xml" Id="Rec2ed097b9b84af8" /><Relationship Type="http://schemas.openxmlformats.org/officeDocument/2006/relationships/worksheet" Target="/xl/worksheets/sheet4.xml" Id="Rc16c1833a31141cd" /><Relationship Type="http://schemas.openxmlformats.org/officeDocument/2006/relationships/worksheet" Target="/xl/worksheets/sheet5.xml" Id="R9d750d8c9cf04c6c" /><Relationship Type="http://schemas.openxmlformats.org/officeDocument/2006/relationships/worksheet" Target="/xl/worksheets/sheet6.xml" Id="R3066a46bca5d4997" /><Relationship Type="http://schemas.openxmlformats.org/officeDocument/2006/relationships/worksheet" Target="/xl/worksheets/sheet7.xml" Id="Re39b3a46c8f24010" /><Relationship Type="http://schemas.openxmlformats.org/officeDocument/2006/relationships/worksheet" Target="/xl/worksheets/sheet8.xml" Id="R6e238e15c5704698" /><Relationship Type="http://schemas.openxmlformats.org/officeDocument/2006/relationships/worksheet" Target="/xl/worksheets/sheet9.xml" Id="R1d04eece67e044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d9b9cea04c0449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Накопленный TCO: текущий vs passkey</a:t>
            </a:r>
          </a:p>
        </c:rich>
      </c:tx>
    </c:title>
    <c:plotArea>
      <c:lineChart>
        <c:grouping val="standard"/>
        <c:ser>
          <c:idx val="0"/>
          <c:order val="0"/>
          <c:tx>
            <c:v>Текущий OPEX</c:v>
          </c:tx>
          <c:marker>
            <c:symbol val="none"/>
          </c:marker>
          <c:cat>
            <c:strRef>
              <c:f>'Monthly_TCO'!$A$4:$A$39</c:f>
              <c:strCache>
                <c:ptCount val="0"/>
              </c:strCache>
            </c:strRef>
          </c:cat>
          <c:val>
            <c:numRef>
              <c:f>'Monthly_TCO'!$B$4:$B$39</c:f>
              <c:numCache>
                <c:formatCode>#,##0 "₽";[Red](#,##0 "₽");-</c:formatCode>
                <c:ptCount val="0"/>
              </c:numCache>
            </c:numRef>
          </c:val>
        </c:ser>
        <c:ser>
          <c:idx val="1"/>
          <c:order val="1"/>
          <c:tx>
            <c:v>Passkey OPEX</c:v>
          </c:tx>
          <c:marker>
            <c:symbol val="none"/>
          </c:marker>
          <c:cat>
            <c:strRef>
              <c:f>'Monthly_TCO'!$A$4:$A$39</c:f>
              <c:strCache>
                <c:ptCount val="0"/>
              </c:strCache>
            </c:strRef>
          </c:cat>
          <c:val>
            <c:numRef>
              <c:f>'Monthly_TCO'!$C$4:$C$39</c:f>
              <c:numCache>
                <c:formatCode>#,##0 "₽";[Red](#,##0 "₽");-</c:formatCode>
                <c:ptCount val="0"/>
              </c:numCache>
            </c:numRef>
          </c:val>
        </c:ser>
        <c:ser>
          <c:idx val="2"/>
          <c:order val="2"/>
          <c:tx>
            <c:v>Накопл. текущий TCO</c:v>
          </c:tx>
          <c:marker>
            <c:symbol val="none"/>
          </c:marker>
          <c:cat>
            <c:strRef>
              <c:f>'Monthly_TCO'!$A$4:$A$39</c:f>
              <c:strCache>
                <c:ptCount val="0"/>
              </c:strCache>
            </c:strRef>
          </c:cat>
          <c:val>
            <c:numRef>
              <c:f>'Monthly_TCO'!$D$4:$D$39</c:f>
              <c:numCache>
                <c:formatCode>#,##0 "₽";[Red](#,##0 "₽");-</c:formatCode>
                <c:ptCount val="0"/>
              </c:numCache>
            </c:numRef>
          </c:val>
        </c:ser>
        <c:ser>
          <c:idx val="3"/>
          <c:order val="3"/>
          <c:tx>
            <c:v>Накопл. passkey TCO</c:v>
          </c:tx>
          <c:marker>
            <c:symbol val="none"/>
          </c:marker>
          <c:cat>
            <c:strRef>
              <c:f>'Monthly_TCO'!$A$4:$A$39</c:f>
              <c:strCache>
                <c:ptCount val="0"/>
              </c:strCache>
            </c:strRef>
          </c:cat>
          <c:val>
            <c:numRef>
              <c:f>'Monthly_TCO'!$E$4:$E$39</c:f>
              <c:numCache>
                <c:formatCode>#,##0 "₽";[Red](#,##0 "₽");-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2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d9b9cea04c0449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362589a8d1ee436a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78" hidden="0" customWidth="1"/>
  </x:cols>
  <x:sheetData>
    <x:row r="1" ht="21.600000381469727" hidden="0" customHeight="1">
      <x:c r="A1" s="32" t="str">
        <x:v>PASSKEYS / WEBAUTHN — ROI/TCO МОДЕЛЬ</x:v>
      </x:c>
      <x:c r="B1" s="33"/>
      <x:c r="C1" s="33"/>
      <x:c r="D1" s="33"/>
      <x:c r="E1" s="33"/>
      <x:c r="F1" s="33"/>
      <x:c r="G1" s="33"/>
      <x:c r="H1" s="33"/>
      <x:c r="I1" s="33"/>
      <x:c r="J1" s="33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 ht="24" hidden="0" customHeight="1">
      <x:c r="A2" s="34" t="str">
        <x:v>Фактчек: 09.09.2026 · Все синие значения — вводы. Модель не монетизирует предотвращённый фишинг без вашей статистики.</x:v>
      </x:c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 ht="15" hidden="0" customHeight="1">
      <x:c r="A3" s="33"/>
      <x:c r="B3" s="33"/>
      <x:c r="C3" s="33"/>
      <x:c r="D3" s="33"/>
      <x:c r="E3" s="33"/>
      <x:c r="F3" s="33"/>
      <x:c r="G3" s="33"/>
      <x:c r="H3" s="33"/>
      <x:c r="I3" s="33"/>
      <x:c r="J3" s="33"/>
      <x:c r="K3" s="33"/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 ht="26.399999618530273" hidden="0" customHeight="1">
      <x:c r="A4" s="35" t="str">
        <x:v>Порядок</x:v>
      </x:c>
      <x:c r="B4" s="36" t="str">
        <x:v>Действие</x:v>
      </x:c>
      <x:c r="C4" s="33"/>
      <x:c r="D4" s="33"/>
      <x:c r="E4" s="33"/>
      <x:c r="F4" s="33"/>
      <x:c r="G4" s="33"/>
      <x:c r="H4" s="33"/>
      <x:c r="I4" s="33"/>
      <x:c r="J4" s="33"/>
      <x:c r="K4" s="33"/>
      <x:c r="L4" s="33"/>
      <x:c r="M4" s="33"/>
      <x:c r="N4" s="33"/>
      <x:c r="O4" s="33"/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 ht="145.1999969482422" hidden="0" customHeight="1">
      <x:c r="A5" s="37" t="str">
        <x:v>1</x:v>
      </x:c>
      <x:c r="B5" s="38" t="str">
        <x:v>Откройте Inputs и замените все синие вводы фактическими данными бизнеса.</x:v>
      </x:c>
      <x:c r="C5" s="33"/>
      <x:c r="D5" s="33"/>
      <x:c r="E5" s="33"/>
      <x:c r="F5" s="33"/>
      <x:c r="G5" s="33"/>
      <x:c r="H5" s="33"/>
      <x:c r="I5" s="33"/>
      <x:c r="J5" s="33"/>
      <x:c r="K5" s="33"/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 ht="132" hidden="0" customHeight="1">
      <x:c r="A6" s="37" t="str">
        <x:v>2</x:v>
      </x:c>
      <x:c r="B6" s="38" t="str">
        <x:v>Проверьте Current_vs_Passkey — текущий и целевой месячный контур.</x:v>
      </x:c>
      <x:c r="C6" s="33"/>
      <x:c r="D6" s="33"/>
      <x:c r="E6" s="33"/>
      <x:c r="F6" s="33"/>
      <x:c r="G6" s="33"/>
      <x:c r="H6" s="33"/>
      <x:c r="I6" s="33"/>
      <x:c r="J6" s="33"/>
      <x:c r="K6" s="33"/>
      <x:c r="L6" s="33"/>
      <x:c r="M6" s="33"/>
      <x:c r="N6" s="33"/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 ht="132" hidden="0" customHeight="1">
      <x:c r="A7" s="37" t="str">
        <x:v>3</x:v>
      </x:c>
      <x:c r="B7" s="38" t="str">
        <x:v>Откройте Monthly_TCO — сравнение 36 месяцев и точка окупаемости.</x:v>
      </x:c>
      <x:c r="C7" s="33"/>
      <x:c r="D7" s="33"/>
      <x:c r="E7" s="33"/>
      <x:c r="F7" s="33"/>
      <x:c r="G7" s="33"/>
      <x:c r="H7" s="33"/>
      <x:c r="I7" s="33"/>
      <x:c r="J7" s="33"/>
      <x:c r="K7" s="33"/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 ht="118.80000305175781" hidden="0" customHeight="1">
      <x:c r="A8" s="37" t="str">
        <x:v>4</x:v>
      </x:c>
      <x:c r="B8" s="38" t="str">
        <x:v>Scenarios показывает слабый/базовый/сильный/стресс-сценарии.</x:v>
      </x:c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 ht="158.39999389648438" hidden="0" customHeight="1">
      <x:c r="A9" s="37" t="str">
        <x:v>5</x:v>
      </x:c>
      <x:c r="B9" s="38" t="str">
        <x:v>Sensitivity показывает, как payback зависит от adoption и средней стоимости SMS.</x:v>
      </x:c>
      <x:c r="C9" s="33"/>
      <x:c r="D9" s="33"/>
      <x:c r="E9" s="33"/>
      <x:c r="F9" s="33"/>
      <x:c r="G9" s="33"/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 ht="211.1999969482422" hidden="0" customHeight="1">
      <x:c r="A10" s="37" t="str">
        <x:v>6</x:v>
      </x:c>
      <x:c r="B10" s="38" t="str">
        <x:v>Dashboard даёт итоговый verdict. Без readiness/recovery PASS не отключайте legacy, даже если ROI хороший.</x:v>
      </x:c>
      <x:c r="C10" s="33"/>
      <x:c r="D10" s="33"/>
      <x:c r="E10" s="33"/>
      <x:c r="F10" s="33"/>
      <x:c r="G10" s="33"/>
      <x:c r="H10" s="33"/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 ht="15" hidden="0" customHeight="1">
      <x:c r="A11" s="33"/>
      <x:c r="B11" s="33"/>
      <x:c r="C11" s="33"/>
      <x:c r="D11" s="33"/>
      <x:c r="E11" s="33"/>
      <x:c r="F11" s="33"/>
      <x:c r="G11" s="33"/>
      <x:c r="H11" s="33"/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 ht="15" hidden="0" customHeight="1">
      <x:c r="A12" s="39" t="str">
        <x:v>Цветовая логика</x:v>
      </x:c>
      <x:c r="B12" s="33"/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 ht="15" hidden="0" customHeight="1">
      <x:c r="A13" s="40" t="str">
        <x:v>Синие значения</x:v>
      </x:c>
      <x:c r="B13" s="33" t="str">
        <x:v>редактируемые вводы</x:v>
      </x:c>
      <x:c r="C13" s="33"/>
      <x:c r="D13" s="33"/>
      <x:c r="E13" s="33"/>
      <x:c r="F13" s="33"/>
      <x:c r="G13" s="33"/>
      <x:c r="H13" s="33"/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 ht="15" hidden="0" customHeight="1">
      <x:c r="A14" s="40" t="str">
        <x:v>Зелёные значения</x:v>
      </x:c>
      <x:c r="B14" s="33" t="str">
        <x:v>межлистовые ссылки / рассчитанные выводы</x:v>
      </x:c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 ht="15" hidden="0" customHeight="1">
      <x:c r="A15" s="40" t="str">
        <x:v>Чёрные значения</x:v>
      </x:c>
      <x:c r="B15" s="33" t="str">
        <x:v>формулы и подписи</x:v>
      </x:c>
      <x:c r="C15" s="33"/>
      <x:c r="D15" s="33"/>
      <x:c r="E15" s="33"/>
      <x:c r="F15" s="33"/>
      <x:c r="G15" s="33"/>
      <x:c r="H15" s="33"/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 ht="15" hidden="0" customHeight="1">
      <x:c r="A16" s="40" t="str">
        <x:v>Красные значения</x:v>
      </x:c>
      <x:c r="B16" s="33" t="str">
        <x:v>стоп/негативный результат</x:v>
      </x:c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/>
      <x:c r="B17" s="33"/>
      <x:c r="C17" s="33"/>
      <x:c r="D17" s="33"/>
      <x:c r="E17" s="33"/>
      <x:c r="F17" s="33"/>
      <x:c r="G17" s="33"/>
      <x:c r="H17" s="33"/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/>
      <x:c r="B18" s="33"/>
      <x:c r="C18" s="33"/>
      <x:c r="D18" s="33"/>
      <x:c r="E18" s="33"/>
      <x:c r="F18" s="33"/>
      <x:c r="G18" s="33"/>
      <x:c r="H18" s="33"/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/>
      <x:c r="B19" s="33"/>
      <x:c r="C19" s="33"/>
      <x:c r="D19" s="33"/>
      <x:c r="E19" s="33"/>
      <x:c r="F19" s="33"/>
      <x:c r="G19" s="33"/>
      <x:c r="H19" s="33"/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/>
      <x:c r="B20" s="33"/>
      <x:c r="C20" s="33"/>
      <x:c r="D20" s="33"/>
      <x:c r="E20" s="33"/>
      <x:c r="F20" s="33"/>
      <x:c r="G20" s="33"/>
      <x:c r="H20" s="33"/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  <x:row r="41">
      <x:c r="A41" s="33"/>
      <x:c r="B41" s="33"/>
      <x:c r="C41" s="33"/>
      <x:c r="D41" s="33"/>
      <x:c r="E41" s="33"/>
      <x:c r="F41" s="33"/>
      <x:c r="G41" s="33"/>
      <x:c r="H41" s="33"/>
      <x:c r="I41" s="33"/>
      <x:c r="J41" s="33"/>
      <x:c r="K41" s="33"/>
      <x:c r="L41" s="33"/>
      <x:c r="M41" s="33"/>
      <x:c r="N41" s="33"/>
      <x:c r="O41" s="33"/>
      <x:c r="P41" s="33"/>
      <x:c r="Q41" s="33"/>
      <x:c r="R41" s="33"/>
      <x:c r="S41" s="33"/>
      <x:c r="T41" s="33"/>
      <x:c r="U41" s="33"/>
      <x:c r="V41" s="33"/>
      <x:c r="W41" s="33"/>
      <x:c r="X41" s="33"/>
      <x:c r="Y41" s="33"/>
      <x:c r="Z41" s="33"/>
    </x:row>
    <x:row r="42">
      <x:c r="A42" s="33"/>
      <x:c r="B42" s="33"/>
      <x:c r="C42" s="33"/>
      <x:c r="D42" s="33"/>
      <x:c r="E42" s="33"/>
      <x:c r="F42" s="33"/>
      <x:c r="G42" s="33"/>
      <x:c r="H42" s="33"/>
      <x:c r="I42" s="33"/>
      <x:c r="J42" s="33"/>
      <x:c r="K42" s="33"/>
      <x:c r="L42" s="33"/>
      <x:c r="M42" s="33"/>
      <x:c r="N42" s="33"/>
      <x:c r="O42" s="33"/>
      <x:c r="P42" s="33"/>
      <x:c r="Q42" s="33"/>
      <x:c r="R42" s="33"/>
      <x:c r="S42" s="33"/>
      <x:c r="T42" s="33"/>
      <x:c r="U42" s="33"/>
      <x:c r="V42" s="33"/>
      <x:c r="W42" s="33"/>
      <x:c r="X42" s="33"/>
      <x:c r="Y42" s="33"/>
      <x:c r="Z42" s="33"/>
    </x:row>
    <x:row r="43">
      <x:c r="A43" s="33"/>
      <x:c r="B43" s="33"/>
      <x:c r="C43" s="33"/>
      <x:c r="D43" s="33"/>
      <x:c r="E43" s="33"/>
      <x:c r="F43" s="33"/>
      <x:c r="G43" s="33"/>
      <x:c r="H43" s="33"/>
      <x:c r="I43" s="33"/>
      <x:c r="J43" s="33"/>
      <x:c r="K43" s="33"/>
      <x:c r="L43" s="33"/>
      <x:c r="M43" s="33"/>
      <x:c r="N43" s="33"/>
      <x:c r="O43" s="33"/>
      <x:c r="P43" s="33"/>
      <x:c r="Q43" s="33"/>
      <x:c r="R43" s="33"/>
      <x:c r="S43" s="33"/>
      <x:c r="T43" s="33"/>
      <x:c r="U43" s="33"/>
      <x:c r="V43" s="33"/>
      <x:c r="W43" s="33"/>
      <x:c r="X43" s="33"/>
      <x:c r="Y43" s="33"/>
      <x:c r="Z43" s="33"/>
    </x:row>
    <x:row r="44">
      <x:c r="A44" s="33"/>
      <x:c r="B44" s="33"/>
      <x:c r="C44" s="33"/>
      <x:c r="D44" s="33"/>
      <x:c r="E44" s="33"/>
      <x:c r="F44" s="33"/>
      <x:c r="G44" s="33"/>
      <x:c r="H44" s="33"/>
      <x:c r="I44" s="33"/>
      <x:c r="J44" s="33"/>
      <x:c r="K44" s="33"/>
      <x:c r="L44" s="33"/>
      <x:c r="M44" s="33"/>
      <x:c r="N44" s="33"/>
      <x:c r="O44" s="33"/>
      <x:c r="P44" s="33"/>
      <x:c r="Q44" s="33"/>
      <x:c r="R44" s="33"/>
      <x:c r="S44" s="33"/>
      <x:c r="T44" s="33"/>
      <x:c r="U44" s="33"/>
      <x:c r="V44" s="33"/>
      <x:c r="W44" s="33"/>
      <x:c r="X44" s="33"/>
      <x:c r="Y44" s="33"/>
      <x:c r="Z44" s="33"/>
    </x:row>
    <x:row r="45">
      <x:c r="A45" s="33"/>
      <x:c r="B45" s="33"/>
      <x:c r="C45" s="33"/>
      <x:c r="D45" s="33"/>
      <x:c r="E45" s="33"/>
      <x:c r="F45" s="33"/>
      <x:c r="G45" s="33"/>
      <x:c r="H45" s="33"/>
      <x:c r="I45" s="33"/>
      <x:c r="J45" s="33"/>
      <x:c r="K45" s="33"/>
      <x:c r="L45" s="33"/>
      <x:c r="M45" s="33"/>
      <x:c r="N45" s="33"/>
      <x:c r="O45" s="33"/>
      <x:c r="P45" s="33"/>
      <x:c r="Q45" s="33"/>
      <x:c r="R45" s="33"/>
      <x:c r="S45" s="33"/>
      <x:c r="T45" s="33"/>
      <x:c r="U45" s="33"/>
      <x:c r="V45" s="33"/>
      <x:c r="W45" s="33"/>
      <x:c r="X45" s="33"/>
      <x:c r="Y45" s="33"/>
      <x:c r="Z45" s="33"/>
    </x:row>
    <x:row r="46">
      <x:c r="A46" s="33"/>
      <x:c r="B46" s="33"/>
      <x:c r="C46" s="33"/>
      <x:c r="D46" s="33"/>
      <x:c r="E46" s="33"/>
      <x:c r="F46" s="33"/>
      <x:c r="G46" s="33"/>
      <x:c r="H46" s="33"/>
      <x:c r="I46" s="33"/>
      <x:c r="J46" s="33"/>
      <x:c r="K46" s="33"/>
      <x:c r="L46" s="33"/>
      <x:c r="M46" s="33"/>
      <x:c r="N46" s="33"/>
      <x:c r="O46" s="33"/>
      <x:c r="P46" s="33"/>
      <x:c r="Q46" s="33"/>
      <x:c r="R46" s="33"/>
      <x:c r="S46" s="33"/>
      <x:c r="T46" s="33"/>
      <x:c r="U46" s="33"/>
      <x:c r="V46" s="33"/>
      <x:c r="W46" s="33"/>
      <x:c r="X46" s="33"/>
      <x:c r="Y46" s="33"/>
      <x:c r="Z46" s="33"/>
    </x:row>
    <x:row r="47">
      <x:c r="A47" s="33"/>
      <x:c r="B47" s="33"/>
      <x:c r="C47" s="33"/>
      <x:c r="D47" s="33"/>
      <x:c r="E47" s="33"/>
      <x:c r="F47" s="33"/>
      <x:c r="G47" s="33"/>
      <x:c r="H47" s="33"/>
      <x:c r="I47" s="33"/>
      <x:c r="J47" s="33"/>
      <x:c r="K47" s="33"/>
      <x:c r="L47" s="33"/>
      <x:c r="M47" s="33"/>
      <x:c r="N47" s="33"/>
      <x:c r="O47" s="33"/>
      <x:c r="P47" s="33"/>
      <x:c r="Q47" s="33"/>
      <x:c r="R47" s="33"/>
      <x:c r="S47" s="33"/>
      <x:c r="T47" s="33"/>
      <x:c r="U47" s="33"/>
      <x:c r="V47" s="33"/>
      <x:c r="W47" s="33"/>
      <x:c r="X47" s="33"/>
      <x:c r="Y47" s="33"/>
      <x:c r="Z47" s="33"/>
    </x:row>
    <x:row r="48">
      <x:c r="A48" s="33"/>
      <x:c r="B48" s="33"/>
      <x:c r="C48" s="33"/>
      <x:c r="D48" s="33"/>
      <x:c r="E48" s="33"/>
      <x:c r="F48" s="33"/>
      <x:c r="G48" s="33"/>
      <x:c r="H48" s="33"/>
      <x:c r="I48" s="33"/>
      <x:c r="J48" s="33"/>
      <x:c r="K48" s="33"/>
      <x:c r="L48" s="33"/>
      <x:c r="M48" s="33"/>
      <x:c r="N48" s="33"/>
      <x:c r="O48" s="33"/>
      <x:c r="P48" s="33"/>
      <x:c r="Q48" s="33"/>
      <x:c r="R48" s="33"/>
      <x:c r="S48" s="33"/>
      <x:c r="T48" s="33"/>
      <x:c r="U48" s="33"/>
      <x:c r="V48" s="33"/>
      <x:c r="W48" s="33"/>
      <x:c r="X48" s="33"/>
      <x:c r="Y48" s="33"/>
      <x:c r="Z48" s="33"/>
    </x:row>
    <x:row r="49">
      <x:c r="A49" s="33"/>
      <x:c r="B49" s="33"/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33"/>
      <x:c r="N49" s="33"/>
      <x:c r="O49" s="33"/>
      <x:c r="P49" s="33"/>
      <x:c r="Q49" s="33"/>
      <x:c r="R49" s="33"/>
      <x:c r="S49" s="33"/>
      <x:c r="T49" s="33"/>
      <x:c r="U49" s="33"/>
      <x:c r="V49" s="33"/>
      <x:c r="W49" s="33"/>
      <x:c r="X49" s="33"/>
      <x:c r="Y49" s="33"/>
      <x:c r="Z49" s="33"/>
    </x:row>
    <x:row r="50">
      <x:c r="A50" s="33"/>
      <x:c r="B50" s="33"/>
      <x:c r="C50" s="33"/>
      <x:c r="D50" s="33"/>
      <x:c r="E50" s="33"/>
      <x:c r="F50" s="33"/>
      <x:c r="G50" s="33"/>
      <x:c r="H50" s="33"/>
      <x:c r="I50" s="33"/>
      <x:c r="J50" s="33"/>
      <x:c r="K50" s="33"/>
      <x:c r="L50" s="33"/>
      <x:c r="M50" s="33"/>
      <x:c r="N50" s="33"/>
      <x:c r="O50" s="33"/>
      <x:c r="P50" s="33"/>
      <x:c r="Q50" s="33"/>
      <x:c r="R50" s="33"/>
      <x:c r="S50" s="33"/>
      <x:c r="T50" s="33"/>
      <x:c r="U50" s="33"/>
      <x:c r="V50" s="33"/>
      <x:c r="W50" s="33"/>
      <x:c r="X50" s="33"/>
      <x:c r="Y50" s="33"/>
      <x:c r="Z50" s="33"/>
    </x:row>
    <x:row r="51">
      <x:c r="A51" s="33"/>
      <x:c r="B51" s="33"/>
      <x:c r="C51" s="33"/>
      <x:c r="D51" s="33"/>
      <x:c r="E51" s="33"/>
      <x:c r="F51" s="33"/>
      <x:c r="G51" s="33"/>
      <x:c r="H51" s="33"/>
      <x:c r="I51" s="33"/>
      <x:c r="J51" s="33"/>
      <x:c r="K51" s="33"/>
      <x:c r="L51" s="33"/>
      <x:c r="M51" s="33"/>
      <x:c r="N51" s="33"/>
      <x:c r="O51" s="33"/>
      <x:c r="P51" s="33"/>
      <x:c r="Q51" s="33"/>
      <x:c r="R51" s="33"/>
      <x:c r="S51" s="33"/>
      <x:c r="T51" s="33"/>
      <x:c r="U51" s="33"/>
      <x:c r="V51" s="33"/>
      <x:c r="W51" s="33"/>
      <x:c r="X51" s="33"/>
      <x:c r="Y51" s="33"/>
      <x:c r="Z51" s="33"/>
    </x:row>
    <x:row r="52">
      <x:c r="A52" s="33"/>
      <x:c r="B52" s="33"/>
      <x:c r="C52" s="33"/>
      <x:c r="D52" s="33"/>
      <x:c r="E52" s="33"/>
      <x:c r="F52" s="33"/>
      <x:c r="G52" s="33"/>
      <x:c r="H52" s="33"/>
      <x:c r="I52" s="33"/>
      <x:c r="J52" s="33"/>
      <x:c r="K52" s="33"/>
      <x:c r="L52" s="33"/>
      <x:c r="M52" s="33"/>
      <x:c r="N52" s="33"/>
      <x:c r="O52" s="33"/>
      <x:c r="P52" s="33"/>
      <x:c r="Q52" s="33"/>
      <x:c r="R52" s="33"/>
      <x:c r="S52" s="33"/>
      <x:c r="T52" s="33"/>
      <x:c r="U52" s="33"/>
      <x:c r="V52" s="33"/>
      <x:c r="W52" s="33"/>
      <x:c r="X52" s="33"/>
      <x:c r="Y52" s="33"/>
      <x:c r="Z52" s="33"/>
    </x:row>
    <x:row r="53">
      <x:c r="A53" s="33"/>
      <x:c r="B53" s="33"/>
      <x:c r="C53" s="33"/>
      <x:c r="D53" s="33"/>
      <x:c r="E53" s="33"/>
      <x:c r="F53" s="33"/>
      <x:c r="G53" s="33"/>
      <x:c r="H53" s="33"/>
      <x:c r="I53" s="33"/>
      <x:c r="J53" s="33"/>
      <x:c r="K53" s="33"/>
      <x:c r="L53" s="33"/>
      <x:c r="M53" s="33"/>
      <x:c r="N53" s="33"/>
      <x:c r="O53" s="33"/>
      <x:c r="P53" s="33"/>
      <x:c r="Q53" s="33"/>
      <x:c r="R53" s="33"/>
      <x:c r="S53" s="33"/>
      <x:c r="T53" s="33"/>
      <x:c r="U53" s="33"/>
      <x:c r="V53" s="33"/>
      <x:c r="W53" s="33"/>
      <x:c r="X53" s="33"/>
      <x:c r="Y53" s="33"/>
      <x:c r="Z53" s="33"/>
    </x:row>
    <x:row r="54">
      <x:c r="A54" s="33"/>
      <x:c r="B54" s="33"/>
      <x:c r="C54" s="33"/>
      <x:c r="D54" s="33"/>
      <x:c r="E54" s="33"/>
      <x:c r="F54" s="33"/>
      <x:c r="G54" s="33"/>
      <x:c r="H54" s="33"/>
      <x:c r="I54" s="33"/>
      <x:c r="J54" s="33"/>
      <x:c r="K54" s="33"/>
      <x:c r="L54" s="33"/>
      <x:c r="M54" s="33"/>
      <x:c r="N54" s="33"/>
      <x:c r="O54" s="33"/>
      <x:c r="P54" s="33"/>
      <x:c r="Q54" s="33"/>
      <x:c r="R54" s="33"/>
      <x:c r="S54" s="33"/>
      <x:c r="T54" s="33"/>
      <x:c r="U54" s="33"/>
      <x:c r="V54" s="33"/>
      <x:c r="W54" s="33"/>
      <x:c r="X54" s="33"/>
      <x:c r="Y54" s="33"/>
      <x:c r="Z54" s="33"/>
    </x:row>
    <x:row r="55">
      <x:c r="A55" s="33"/>
      <x:c r="B55" s="33"/>
      <x:c r="C55" s="33"/>
      <x:c r="D55" s="33"/>
      <x:c r="E55" s="33"/>
      <x:c r="F55" s="33"/>
      <x:c r="G55" s="33"/>
      <x:c r="H55" s="33"/>
      <x:c r="I55" s="33"/>
      <x:c r="J55" s="33"/>
      <x:c r="K55" s="33"/>
      <x:c r="L55" s="33"/>
      <x:c r="M55" s="33"/>
      <x:c r="N55" s="33"/>
      <x:c r="O55" s="33"/>
      <x:c r="P55" s="33"/>
      <x:c r="Q55" s="33"/>
      <x:c r="R55" s="33"/>
      <x:c r="S55" s="33"/>
      <x:c r="T55" s="33"/>
      <x:c r="U55" s="33"/>
      <x:c r="V55" s="33"/>
      <x:c r="W55" s="33"/>
      <x:c r="X55" s="33"/>
      <x:c r="Y55" s="33"/>
      <x:c r="Z55" s="33"/>
    </x:row>
    <x:row r="56">
      <x:c r="A56" s="33"/>
      <x:c r="B56" s="33"/>
      <x:c r="C56" s="33"/>
      <x:c r="D56" s="33"/>
      <x:c r="E56" s="33"/>
      <x:c r="F56" s="33"/>
      <x:c r="G56" s="33"/>
      <x:c r="H56" s="33"/>
      <x:c r="I56" s="33"/>
      <x:c r="J56" s="33"/>
      <x:c r="K56" s="33"/>
      <x:c r="L56" s="33"/>
      <x:c r="M56" s="33"/>
      <x:c r="N56" s="33"/>
      <x:c r="O56" s="33"/>
      <x:c r="P56" s="33"/>
      <x:c r="Q56" s="33"/>
      <x:c r="R56" s="33"/>
      <x:c r="S56" s="33"/>
      <x:c r="T56" s="33"/>
      <x:c r="U56" s="33"/>
      <x:c r="V56" s="33"/>
      <x:c r="W56" s="33"/>
      <x:c r="X56" s="33"/>
      <x:c r="Y56" s="33"/>
      <x:c r="Z56" s="33"/>
    </x:row>
    <x:row r="57">
      <x:c r="A57" s="33"/>
      <x:c r="B57" s="33"/>
      <x:c r="C57" s="33"/>
      <x:c r="D57" s="33"/>
      <x:c r="E57" s="33"/>
      <x:c r="F57" s="33"/>
      <x:c r="G57" s="33"/>
      <x:c r="H57" s="33"/>
      <x:c r="I57" s="33"/>
      <x:c r="J57" s="33"/>
      <x:c r="K57" s="33"/>
      <x:c r="L57" s="33"/>
      <x:c r="M57" s="33"/>
      <x:c r="N57" s="33"/>
      <x:c r="O57" s="33"/>
      <x:c r="P57" s="33"/>
      <x:c r="Q57" s="33"/>
      <x:c r="R57" s="33"/>
      <x:c r="S57" s="33"/>
      <x:c r="T57" s="33"/>
      <x:c r="U57" s="33"/>
      <x:c r="V57" s="33"/>
      <x:c r="W57" s="33"/>
      <x:c r="X57" s="33"/>
      <x:c r="Y57" s="33"/>
      <x:c r="Z57" s="33"/>
    </x:row>
    <x:row r="58">
      <x:c r="A58" s="33"/>
      <x:c r="B58" s="33"/>
      <x:c r="C58" s="33"/>
      <x:c r="D58" s="33"/>
      <x:c r="E58" s="33"/>
      <x:c r="F58" s="33"/>
      <x:c r="G58" s="33"/>
      <x:c r="H58" s="33"/>
      <x:c r="I58" s="33"/>
      <x:c r="J58" s="33"/>
      <x:c r="K58" s="33"/>
      <x:c r="L58" s="33"/>
      <x:c r="M58" s="33"/>
      <x:c r="N58" s="33"/>
      <x:c r="O58" s="33"/>
      <x:c r="P58" s="33"/>
      <x:c r="Q58" s="33"/>
      <x:c r="R58" s="33"/>
      <x:c r="S58" s="33"/>
      <x:c r="T58" s="33"/>
      <x:c r="U58" s="33"/>
      <x:c r="V58" s="33"/>
      <x:c r="W58" s="33"/>
      <x:c r="X58" s="33"/>
      <x:c r="Y58" s="33"/>
      <x:c r="Z58" s="33"/>
    </x:row>
    <x:row r="59">
      <x:c r="A59" s="33"/>
      <x:c r="B59" s="33"/>
      <x:c r="C59" s="33"/>
      <x:c r="D59" s="33"/>
      <x:c r="E59" s="33"/>
      <x:c r="F59" s="33"/>
      <x:c r="G59" s="33"/>
      <x:c r="H59" s="33"/>
      <x:c r="I59" s="33"/>
      <x:c r="J59" s="33"/>
      <x:c r="K59" s="33"/>
      <x:c r="L59" s="33"/>
      <x:c r="M59" s="33"/>
      <x:c r="N59" s="33"/>
      <x:c r="O59" s="33"/>
      <x:c r="P59" s="33"/>
      <x:c r="Q59" s="33"/>
      <x:c r="R59" s="33"/>
      <x:c r="S59" s="33"/>
      <x:c r="T59" s="33"/>
      <x:c r="U59" s="33"/>
      <x:c r="V59" s="33"/>
      <x:c r="W59" s="33"/>
      <x:c r="X59" s="33"/>
      <x:c r="Y59" s="33"/>
      <x:c r="Z59" s="33"/>
    </x:row>
    <x:row r="60">
      <x:c r="A60" s="33"/>
      <x:c r="B60" s="33"/>
      <x:c r="C60" s="33"/>
      <x:c r="D60" s="33"/>
      <x:c r="E60" s="33"/>
      <x:c r="F60" s="33"/>
      <x:c r="G60" s="33"/>
      <x:c r="H60" s="33"/>
      <x:c r="I60" s="33"/>
      <x:c r="J60" s="33"/>
      <x:c r="K60" s="33"/>
      <x:c r="L60" s="33"/>
      <x:c r="M60" s="33"/>
      <x:c r="N60" s="33"/>
      <x:c r="O60" s="33"/>
      <x:c r="P60" s="33"/>
      <x:c r="Q60" s="33"/>
      <x:c r="R60" s="33"/>
      <x:c r="S60" s="33"/>
      <x:c r="T60" s="33"/>
      <x:c r="U60" s="33"/>
      <x:c r="V60" s="33"/>
      <x:c r="W60" s="33"/>
      <x:c r="X60" s="33"/>
      <x:c r="Y60" s="33"/>
      <x:c r="Z60" s="33"/>
    </x:row>
    <x:row r="61">
      <x:c r="A61" s="33"/>
      <x:c r="B61" s="33"/>
      <x:c r="C61" s="33"/>
      <x:c r="D61" s="33"/>
      <x:c r="E61" s="33"/>
      <x:c r="F61" s="33"/>
      <x:c r="G61" s="33"/>
      <x:c r="H61" s="33"/>
      <x:c r="I61" s="33"/>
      <x:c r="J61" s="33"/>
      <x:c r="K61" s="33"/>
      <x:c r="L61" s="33"/>
      <x:c r="M61" s="33"/>
      <x:c r="N61" s="33"/>
      <x:c r="O61" s="33"/>
      <x:c r="P61" s="33"/>
      <x:c r="Q61" s="33"/>
      <x:c r="R61" s="33"/>
      <x:c r="S61" s="33"/>
      <x:c r="T61" s="33"/>
      <x:c r="U61" s="33"/>
      <x:c r="V61" s="33"/>
      <x:c r="W61" s="33"/>
      <x:c r="X61" s="33"/>
      <x:c r="Y61" s="33"/>
      <x:c r="Z61" s="33"/>
    </x:row>
    <x:row r="62">
      <x:c r="A62" s="33"/>
      <x:c r="B62" s="33"/>
      <x:c r="C62" s="33"/>
      <x:c r="D62" s="33"/>
      <x:c r="E62" s="33"/>
      <x:c r="F62" s="33"/>
      <x:c r="G62" s="33"/>
      <x:c r="H62" s="33"/>
      <x:c r="I62" s="33"/>
      <x:c r="J62" s="33"/>
      <x:c r="K62" s="33"/>
      <x:c r="L62" s="33"/>
      <x:c r="M62" s="33"/>
      <x:c r="N62" s="33"/>
      <x:c r="O62" s="33"/>
      <x:c r="P62" s="33"/>
      <x:c r="Q62" s="33"/>
      <x:c r="R62" s="33"/>
      <x:c r="S62" s="33"/>
      <x:c r="T62" s="33"/>
      <x:c r="U62" s="33"/>
      <x:c r="V62" s="33"/>
      <x:c r="W62" s="33"/>
      <x:c r="X62" s="33"/>
      <x:c r="Y62" s="33"/>
      <x:c r="Z62" s="33"/>
    </x:row>
    <x:row r="63">
      <x:c r="A63" s="33"/>
      <x:c r="B63" s="33"/>
      <x:c r="C63" s="33"/>
      <x:c r="D63" s="33"/>
      <x:c r="E63" s="33"/>
      <x:c r="F63" s="33"/>
      <x:c r="G63" s="33"/>
      <x:c r="H63" s="33"/>
      <x:c r="I63" s="33"/>
      <x:c r="J63" s="33"/>
      <x:c r="K63" s="33"/>
      <x:c r="L63" s="33"/>
      <x:c r="M63" s="33"/>
      <x:c r="N63" s="33"/>
      <x:c r="O63" s="33"/>
      <x:c r="P63" s="33"/>
      <x:c r="Q63" s="33"/>
      <x:c r="R63" s="33"/>
      <x:c r="S63" s="33"/>
      <x:c r="T63" s="33"/>
      <x:c r="U63" s="33"/>
      <x:c r="V63" s="33"/>
      <x:c r="W63" s="33"/>
      <x:c r="X63" s="33"/>
      <x:c r="Y63" s="33"/>
      <x:c r="Z63" s="33"/>
    </x:row>
    <x:row r="64">
      <x:c r="A64" s="33"/>
      <x:c r="B64" s="33"/>
      <x:c r="C64" s="33"/>
      <x:c r="D64" s="33"/>
      <x:c r="E64" s="33"/>
      <x:c r="F64" s="33"/>
      <x:c r="G64" s="33"/>
      <x:c r="H64" s="33"/>
      <x:c r="I64" s="33"/>
      <x:c r="J64" s="33"/>
      <x:c r="K64" s="33"/>
      <x:c r="L64" s="33"/>
      <x:c r="M64" s="33"/>
      <x:c r="N64" s="33"/>
      <x:c r="O64" s="33"/>
      <x:c r="P64" s="33"/>
      <x:c r="Q64" s="33"/>
      <x:c r="R64" s="33"/>
      <x:c r="S64" s="33"/>
      <x:c r="T64" s="33"/>
      <x:c r="U64" s="33"/>
      <x:c r="V64" s="33"/>
      <x:c r="W64" s="33"/>
      <x:c r="X64" s="33"/>
      <x:c r="Y64" s="33"/>
      <x:c r="Z64" s="33"/>
    </x:row>
    <x:row r="65">
      <x:c r="A65" s="33"/>
      <x:c r="B65" s="33"/>
      <x:c r="C65" s="33"/>
      <x:c r="D65" s="33"/>
      <x:c r="E65" s="33"/>
      <x:c r="F65" s="33"/>
      <x:c r="G65" s="33"/>
      <x:c r="H65" s="33"/>
      <x:c r="I65" s="33"/>
      <x:c r="J65" s="33"/>
      <x:c r="K65" s="33"/>
      <x:c r="L65" s="33"/>
      <x:c r="M65" s="33"/>
      <x:c r="N65" s="33"/>
      <x:c r="O65" s="33"/>
      <x:c r="P65" s="33"/>
      <x:c r="Q65" s="33"/>
      <x:c r="R65" s="33"/>
      <x:c r="S65" s="33"/>
      <x:c r="T65" s="33"/>
      <x:c r="U65" s="33"/>
      <x:c r="V65" s="33"/>
      <x:c r="W65" s="33"/>
      <x:c r="X65" s="33"/>
      <x:c r="Y65" s="33"/>
      <x:c r="Z65" s="33"/>
    </x:row>
    <x:row r="66">
      <x:c r="A66" s="33"/>
      <x:c r="B66" s="33"/>
      <x:c r="C66" s="33"/>
      <x:c r="D66" s="33"/>
      <x:c r="E66" s="33"/>
      <x:c r="F66" s="33"/>
      <x:c r="G66" s="33"/>
      <x:c r="H66" s="33"/>
      <x:c r="I66" s="33"/>
      <x:c r="J66" s="33"/>
      <x:c r="K66" s="33"/>
      <x:c r="L66" s="33"/>
      <x:c r="M66" s="33"/>
      <x:c r="N66" s="33"/>
      <x:c r="O66" s="33"/>
      <x:c r="P66" s="33"/>
      <x:c r="Q66" s="33"/>
      <x:c r="R66" s="33"/>
      <x:c r="S66" s="33"/>
      <x:c r="T66" s="33"/>
      <x:c r="U66" s="33"/>
      <x:c r="V66" s="33"/>
      <x:c r="W66" s="33"/>
      <x:c r="X66" s="33"/>
      <x:c r="Y66" s="33"/>
      <x:c r="Z66" s="33"/>
    </x:row>
    <x:row r="67">
      <x:c r="A67" s="33"/>
      <x:c r="B67" s="33"/>
      <x:c r="C67" s="33"/>
      <x:c r="D67" s="33"/>
      <x:c r="E67" s="33"/>
      <x:c r="F67" s="33"/>
      <x:c r="G67" s="33"/>
      <x:c r="H67" s="33"/>
      <x:c r="I67" s="33"/>
      <x:c r="J67" s="33"/>
      <x:c r="K67" s="33"/>
      <x:c r="L67" s="33"/>
      <x:c r="M67" s="33"/>
      <x:c r="N67" s="33"/>
      <x:c r="O67" s="33"/>
      <x:c r="P67" s="33"/>
      <x:c r="Q67" s="33"/>
      <x:c r="R67" s="33"/>
      <x:c r="S67" s="33"/>
      <x:c r="T67" s="33"/>
      <x:c r="U67" s="33"/>
      <x:c r="V67" s="33"/>
      <x:c r="W67" s="33"/>
      <x:c r="X67" s="33"/>
      <x:c r="Y67" s="33"/>
      <x:c r="Z67" s="33"/>
    </x:row>
    <x:row r="68">
      <x:c r="A68" s="33"/>
      <x:c r="B68" s="33"/>
      <x:c r="C68" s="33"/>
      <x:c r="D68" s="33"/>
      <x:c r="E68" s="33"/>
      <x:c r="F68" s="33"/>
      <x:c r="G68" s="33"/>
      <x:c r="H68" s="33"/>
      <x:c r="I68" s="33"/>
      <x:c r="J68" s="33"/>
      <x:c r="K68" s="33"/>
      <x:c r="L68" s="33"/>
      <x:c r="M68" s="33"/>
      <x:c r="N68" s="33"/>
      <x:c r="O68" s="33"/>
      <x:c r="P68" s="33"/>
      <x:c r="Q68" s="33"/>
      <x:c r="R68" s="33"/>
      <x:c r="S68" s="33"/>
      <x:c r="T68" s="33"/>
      <x:c r="U68" s="33"/>
      <x:c r="V68" s="33"/>
      <x:c r="W68" s="33"/>
      <x:c r="X68" s="33"/>
      <x:c r="Y68" s="33"/>
      <x:c r="Z68" s="33"/>
    </x:row>
    <x:row r="69">
      <x:c r="A69" s="33"/>
      <x:c r="B69" s="33"/>
      <x:c r="C69" s="33"/>
      <x:c r="D69" s="33"/>
      <x:c r="E69" s="33"/>
      <x:c r="F69" s="33"/>
      <x:c r="G69" s="33"/>
      <x:c r="H69" s="33"/>
      <x:c r="I69" s="33"/>
      <x:c r="J69" s="33"/>
      <x:c r="K69" s="33"/>
      <x:c r="L69" s="33"/>
      <x:c r="M69" s="33"/>
      <x:c r="N69" s="33"/>
      <x:c r="O69" s="33"/>
      <x:c r="P69" s="33"/>
      <x:c r="Q69" s="33"/>
      <x:c r="R69" s="33"/>
      <x:c r="S69" s="33"/>
      <x:c r="T69" s="33"/>
      <x:c r="U69" s="33"/>
      <x:c r="V69" s="33"/>
      <x:c r="W69" s="33"/>
      <x:c r="X69" s="33"/>
      <x:c r="Y69" s="33"/>
      <x:c r="Z69" s="33"/>
    </x:row>
    <x:row r="70">
      <x:c r="A70" s="33"/>
      <x:c r="B70" s="33"/>
      <x:c r="C70" s="33"/>
      <x:c r="D70" s="33"/>
      <x:c r="E70" s="33"/>
      <x:c r="F70" s="33"/>
      <x:c r="G70" s="33"/>
      <x:c r="H70" s="33"/>
      <x:c r="I70" s="33"/>
      <x:c r="J70" s="33"/>
      <x:c r="K70" s="33"/>
      <x:c r="L70" s="33"/>
      <x:c r="M70" s="33"/>
      <x:c r="N70" s="33"/>
      <x:c r="O70" s="33"/>
      <x:c r="P70" s="33"/>
      <x:c r="Q70" s="33"/>
      <x:c r="R70" s="33"/>
      <x:c r="S70" s="33"/>
      <x:c r="T70" s="33"/>
      <x:c r="U70" s="33"/>
      <x:c r="V70" s="33"/>
      <x:c r="W70" s="33"/>
      <x:c r="X70" s="33"/>
      <x:c r="Y70" s="33"/>
      <x:c r="Z70" s="33"/>
    </x:row>
    <x:row r="71">
      <x:c r="A71" s="33"/>
      <x:c r="B71" s="33"/>
      <x:c r="C71" s="33"/>
      <x:c r="D71" s="33"/>
      <x:c r="E71" s="33"/>
      <x:c r="F71" s="33"/>
      <x:c r="G71" s="33"/>
      <x:c r="H71" s="33"/>
      <x:c r="I71" s="33"/>
      <x:c r="J71" s="33"/>
      <x:c r="K71" s="33"/>
      <x:c r="L71" s="33"/>
      <x:c r="M71" s="33"/>
      <x:c r="N71" s="33"/>
      <x:c r="O71" s="33"/>
      <x:c r="P71" s="33"/>
      <x:c r="Q71" s="33"/>
      <x:c r="R71" s="33"/>
      <x:c r="S71" s="33"/>
      <x:c r="T71" s="33"/>
      <x:c r="U71" s="33"/>
      <x:c r="V71" s="33"/>
      <x:c r="W71" s="33"/>
      <x:c r="X71" s="33"/>
      <x:c r="Y71" s="33"/>
      <x:c r="Z71" s="33"/>
    </x:row>
    <x:row r="72">
      <x:c r="A72" s="33"/>
      <x:c r="B72" s="33"/>
      <x:c r="C72" s="33"/>
      <x:c r="D72" s="33"/>
      <x:c r="E72" s="33"/>
      <x:c r="F72" s="33"/>
      <x:c r="G72" s="33"/>
      <x:c r="H72" s="33"/>
      <x:c r="I72" s="33"/>
      <x:c r="J72" s="33"/>
      <x:c r="K72" s="33"/>
      <x:c r="L72" s="33"/>
      <x:c r="M72" s="33"/>
      <x:c r="N72" s="33"/>
      <x:c r="O72" s="33"/>
      <x:c r="P72" s="33"/>
      <x:c r="Q72" s="33"/>
      <x:c r="R72" s="33"/>
      <x:c r="S72" s="33"/>
      <x:c r="T72" s="33"/>
      <x:c r="U72" s="33"/>
      <x:c r="V72" s="33"/>
      <x:c r="W72" s="33"/>
      <x:c r="X72" s="33"/>
      <x:c r="Y72" s="33"/>
      <x:c r="Z72" s="33"/>
    </x:row>
    <x:row r="73">
      <x:c r="A73" s="33"/>
      <x:c r="B73" s="33"/>
      <x:c r="C73" s="33"/>
      <x:c r="D73" s="33"/>
      <x:c r="E73" s="33"/>
      <x:c r="F73" s="33"/>
      <x:c r="G73" s="33"/>
      <x:c r="H73" s="33"/>
      <x:c r="I73" s="33"/>
      <x:c r="J73" s="33"/>
      <x:c r="K73" s="33"/>
      <x:c r="L73" s="33"/>
      <x:c r="M73" s="33"/>
      <x:c r="N73" s="33"/>
      <x:c r="O73" s="33"/>
      <x:c r="P73" s="33"/>
      <x:c r="Q73" s="33"/>
      <x:c r="R73" s="33"/>
      <x:c r="S73" s="33"/>
      <x:c r="T73" s="33"/>
      <x:c r="U73" s="33"/>
      <x:c r="V73" s="33"/>
      <x:c r="W73" s="33"/>
      <x:c r="X73" s="33"/>
      <x:c r="Y73" s="33"/>
      <x:c r="Z73" s="33"/>
    </x:row>
    <x:row r="74">
      <x:c r="A74" s="33"/>
      <x:c r="B74" s="33"/>
      <x:c r="C74" s="33"/>
      <x:c r="D74" s="33"/>
      <x:c r="E74" s="33"/>
      <x:c r="F74" s="33"/>
      <x:c r="G74" s="33"/>
      <x:c r="H74" s="33"/>
      <x:c r="I74" s="33"/>
      <x:c r="J74" s="33"/>
      <x:c r="K74" s="33"/>
      <x:c r="L74" s="33"/>
      <x:c r="M74" s="33"/>
      <x:c r="N74" s="33"/>
      <x:c r="O74" s="33"/>
      <x:c r="P74" s="33"/>
      <x:c r="Q74" s="33"/>
      <x:c r="R74" s="33"/>
      <x:c r="S74" s="33"/>
      <x:c r="T74" s="33"/>
      <x:c r="U74" s="33"/>
      <x:c r="V74" s="33"/>
      <x:c r="W74" s="33"/>
      <x:c r="X74" s="33"/>
      <x:c r="Y74" s="33"/>
      <x:c r="Z74" s="33"/>
    </x:row>
    <x:row r="75">
      <x:c r="A75" s="33"/>
      <x:c r="B75" s="33"/>
      <x:c r="C75" s="33"/>
      <x:c r="D75" s="33"/>
      <x:c r="E75" s="33"/>
      <x:c r="F75" s="33"/>
      <x:c r="G75" s="33"/>
      <x:c r="H75" s="33"/>
      <x:c r="I75" s="33"/>
      <x:c r="J75" s="33"/>
      <x:c r="K75" s="33"/>
      <x:c r="L75" s="33"/>
      <x:c r="M75" s="33"/>
      <x:c r="N75" s="33"/>
      <x:c r="O75" s="33"/>
      <x:c r="P75" s="33"/>
      <x:c r="Q75" s="33"/>
      <x:c r="R75" s="33"/>
      <x:c r="S75" s="33"/>
      <x:c r="T75" s="33"/>
      <x:c r="U75" s="33"/>
      <x:c r="V75" s="33"/>
      <x:c r="W75" s="33"/>
      <x:c r="X75" s="33"/>
      <x:c r="Y75" s="33"/>
      <x:c r="Z75" s="33"/>
    </x:row>
    <x:row r="76">
      <x:c r="A76" s="33"/>
      <x:c r="B76" s="33"/>
      <x:c r="C76" s="33"/>
      <x:c r="D76" s="33"/>
      <x:c r="E76" s="33"/>
      <x:c r="F76" s="33"/>
      <x:c r="G76" s="33"/>
      <x:c r="H76" s="33"/>
      <x:c r="I76" s="33"/>
      <x:c r="J76" s="33"/>
      <x:c r="K76" s="33"/>
      <x:c r="L76" s="33"/>
      <x:c r="M76" s="33"/>
      <x:c r="N76" s="33"/>
      <x:c r="O76" s="33"/>
      <x:c r="P76" s="33"/>
      <x:c r="Q76" s="33"/>
      <x:c r="R76" s="33"/>
      <x:c r="S76" s="33"/>
      <x:c r="T76" s="33"/>
      <x:c r="U76" s="33"/>
      <x:c r="V76" s="33"/>
      <x:c r="W76" s="33"/>
      <x:c r="X76" s="33"/>
      <x:c r="Y76" s="33"/>
      <x:c r="Z76" s="33"/>
    </x:row>
    <x:row r="77">
      <x:c r="A77" s="33"/>
      <x:c r="B77" s="33"/>
      <x:c r="C77" s="33"/>
      <x:c r="D77" s="33"/>
      <x:c r="E77" s="33"/>
      <x:c r="F77" s="33"/>
      <x:c r="G77" s="33"/>
      <x:c r="H77" s="33"/>
      <x:c r="I77" s="33"/>
      <x:c r="J77" s="33"/>
      <x:c r="K77" s="33"/>
      <x:c r="L77" s="33"/>
      <x:c r="M77" s="33"/>
      <x:c r="N77" s="33"/>
      <x:c r="O77" s="33"/>
      <x:c r="P77" s="33"/>
      <x:c r="Q77" s="33"/>
      <x:c r="R77" s="33"/>
      <x:c r="S77" s="33"/>
      <x:c r="T77" s="33"/>
      <x:c r="U77" s="33"/>
      <x:c r="V77" s="33"/>
      <x:c r="W77" s="33"/>
      <x:c r="X77" s="33"/>
      <x:c r="Y77" s="33"/>
      <x:c r="Z77" s="33"/>
    </x:row>
    <x:row r="78">
      <x:c r="A78" s="33"/>
      <x:c r="B78" s="33"/>
      <x:c r="C78" s="33"/>
      <x:c r="D78" s="33"/>
      <x:c r="E78" s="33"/>
      <x:c r="F78" s="33"/>
      <x:c r="G78" s="33"/>
      <x:c r="H78" s="33"/>
      <x:c r="I78" s="33"/>
      <x:c r="J78" s="33"/>
      <x:c r="K78" s="33"/>
      <x:c r="L78" s="33"/>
      <x:c r="M78" s="33"/>
      <x:c r="N78" s="33"/>
      <x:c r="O78" s="33"/>
      <x:c r="P78" s="33"/>
      <x:c r="Q78" s="33"/>
      <x:c r="R78" s="33"/>
      <x:c r="S78" s="33"/>
      <x:c r="T78" s="33"/>
      <x:c r="U78" s="33"/>
      <x:c r="V78" s="33"/>
      <x:c r="W78" s="33"/>
      <x:c r="X78" s="33"/>
      <x:c r="Y78" s="33"/>
      <x:c r="Z78" s="33"/>
    </x:row>
    <x:row r="79">
      <x:c r="A79" s="33"/>
      <x:c r="B79" s="33"/>
      <x:c r="C79" s="33"/>
      <x:c r="D79" s="33"/>
      <x:c r="E79" s="33"/>
      <x:c r="F79" s="33"/>
      <x:c r="G79" s="33"/>
      <x:c r="H79" s="33"/>
      <x:c r="I79" s="33"/>
      <x:c r="J79" s="33"/>
      <x:c r="K79" s="33"/>
      <x:c r="L79" s="33"/>
      <x:c r="M79" s="33"/>
      <x:c r="N79" s="33"/>
      <x:c r="O79" s="33"/>
      <x:c r="P79" s="33"/>
      <x:c r="Q79" s="33"/>
      <x:c r="R79" s="33"/>
      <x:c r="S79" s="33"/>
      <x:c r="T79" s="33"/>
      <x:c r="U79" s="33"/>
      <x:c r="V79" s="33"/>
      <x:c r="W79" s="33"/>
      <x:c r="X79" s="33"/>
      <x:c r="Y79" s="33"/>
      <x:c r="Z79" s="33"/>
    </x:row>
    <x:row r="80">
      <x:c r="A80" s="33"/>
      <x:c r="B80" s="33"/>
      <x:c r="C80" s="33"/>
      <x:c r="D80" s="33"/>
      <x:c r="E80" s="33"/>
      <x:c r="F80" s="33"/>
      <x:c r="G80" s="33"/>
      <x:c r="H80" s="33"/>
      <x:c r="I80" s="33"/>
      <x:c r="J80" s="33"/>
      <x:c r="K80" s="33"/>
      <x:c r="L80" s="33"/>
      <x:c r="M80" s="33"/>
      <x:c r="N80" s="33"/>
      <x:c r="O80" s="33"/>
      <x:c r="P80" s="33"/>
      <x:c r="Q80" s="33"/>
      <x:c r="R80" s="33"/>
      <x:c r="S80" s="33"/>
      <x:c r="T80" s="33"/>
      <x:c r="U80" s="33"/>
      <x:c r="V80" s="33"/>
      <x:c r="W80" s="33"/>
      <x:c r="X80" s="33"/>
      <x:c r="Y80" s="33"/>
      <x:c r="Z80" s="33"/>
    </x:row>
    <x:row r="81">
      <x:c r="A81" s="33"/>
      <x:c r="B81" s="33"/>
      <x:c r="C81" s="33"/>
      <x:c r="D81" s="33"/>
      <x:c r="E81" s="33"/>
      <x:c r="F81" s="33"/>
      <x:c r="G81" s="33"/>
      <x:c r="H81" s="33"/>
      <x:c r="I81" s="33"/>
      <x:c r="J81" s="33"/>
      <x:c r="K81" s="33"/>
      <x:c r="L81" s="33"/>
      <x:c r="M81" s="33"/>
      <x:c r="N81" s="33"/>
      <x:c r="O81" s="33"/>
      <x:c r="P81" s="33"/>
      <x:c r="Q81" s="33"/>
      <x:c r="R81" s="33"/>
      <x:c r="S81" s="33"/>
      <x:c r="T81" s="33"/>
      <x:c r="U81" s="33"/>
      <x:c r="V81" s="33"/>
      <x:c r="W81" s="33"/>
      <x:c r="X81" s="33"/>
      <x:c r="Y81" s="33"/>
      <x:c r="Z81" s="33"/>
    </x:row>
    <x:row r="82">
      <x:c r="A82" s="33"/>
      <x:c r="B82" s="33"/>
      <x:c r="C82" s="33"/>
      <x:c r="D82" s="33"/>
      <x:c r="E82" s="33"/>
      <x:c r="F82" s="33"/>
      <x:c r="G82" s="33"/>
      <x:c r="H82" s="33"/>
      <x:c r="I82" s="33"/>
      <x:c r="J82" s="33"/>
      <x:c r="K82" s="33"/>
      <x:c r="L82" s="33"/>
      <x:c r="M82" s="33"/>
      <x:c r="N82" s="33"/>
      <x:c r="O82" s="33"/>
      <x:c r="P82" s="33"/>
      <x:c r="Q82" s="33"/>
      <x:c r="R82" s="33"/>
      <x:c r="S82" s="33"/>
      <x:c r="T82" s="33"/>
      <x:c r="U82" s="33"/>
      <x:c r="V82" s="33"/>
      <x:c r="W82" s="33"/>
      <x:c r="X82" s="33"/>
      <x:c r="Y82" s="33"/>
      <x:c r="Z82" s="33"/>
    </x:row>
    <x:row r="83">
      <x:c r="A83" s="33"/>
      <x:c r="B83" s="33"/>
      <x:c r="C83" s="33"/>
      <x:c r="D83" s="33"/>
      <x:c r="E83" s="33"/>
      <x:c r="F83" s="33"/>
      <x:c r="G83" s="33"/>
      <x:c r="H83" s="33"/>
      <x:c r="I83" s="33"/>
      <x:c r="J83" s="33"/>
      <x:c r="K83" s="33"/>
      <x:c r="L83" s="33"/>
      <x:c r="M83" s="33"/>
      <x:c r="N83" s="33"/>
      <x:c r="O83" s="33"/>
      <x:c r="P83" s="33"/>
      <x:c r="Q83" s="33"/>
      <x:c r="R83" s="33"/>
      <x:c r="S83" s="33"/>
      <x:c r="T83" s="33"/>
      <x:c r="U83" s="33"/>
      <x:c r="V83" s="33"/>
      <x:c r="W83" s="33"/>
      <x:c r="X83" s="33"/>
      <x:c r="Y83" s="33"/>
      <x:c r="Z83" s="33"/>
    </x:row>
    <x:row r="84">
      <x:c r="A84" s="33"/>
      <x:c r="B84" s="33"/>
      <x:c r="C84" s="33"/>
      <x:c r="D84" s="33"/>
      <x:c r="E84" s="33"/>
      <x:c r="F84" s="33"/>
      <x:c r="G84" s="33"/>
      <x:c r="H84" s="33"/>
      <x:c r="I84" s="33"/>
      <x:c r="J84" s="33"/>
      <x:c r="K84" s="33"/>
      <x:c r="L84" s="33"/>
      <x:c r="M84" s="33"/>
      <x:c r="N84" s="33"/>
      <x:c r="O84" s="33"/>
      <x:c r="P84" s="33"/>
      <x:c r="Q84" s="33"/>
      <x:c r="R84" s="33"/>
      <x:c r="S84" s="33"/>
      <x:c r="T84" s="33"/>
      <x:c r="U84" s="33"/>
      <x:c r="V84" s="33"/>
      <x:c r="W84" s="33"/>
      <x:c r="X84" s="33"/>
      <x:c r="Y84" s="33"/>
      <x:c r="Z84" s="33"/>
    </x:row>
    <x:row r="85">
      <x:c r="A85" s="33"/>
      <x:c r="B85" s="33"/>
      <x:c r="C85" s="33"/>
      <x:c r="D85" s="33"/>
      <x:c r="E85" s="33"/>
      <x:c r="F85" s="33"/>
      <x:c r="G85" s="33"/>
      <x:c r="H85" s="33"/>
      <x:c r="I85" s="33"/>
      <x:c r="J85" s="33"/>
      <x:c r="K85" s="33"/>
      <x:c r="L85" s="33"/>
      <x:c r="M85" s="33"/>
      <x:c r="N85" s="33"/>
      <x:c r="O85" s="33"/>
      <x:c r="P85" s="33"/>
      <x:c r="Q85" s="33"/>
      <x:c r="R85" s="33"/>
      <x:c r="S85" s="33"/>
      <x:c r="T85" s="33"/>
      <x:c r="U85" s="33"/>
      <x:c r="V85" s="33"/>
      <x:c r="W85" s="33"/>
      <x:c r="X85" s="33"/>
      <x:c r="Y85" s="33"/>
      <x:c r="Z85" s="33"/>
    </x:row>
    <x:row r="86">
      <x:c r="A86" s="33"/>
      <x:c r="B86" s="33"/>
      <x:c r="C86" s="33"/>
      <x:c r="D86" s="33"/>
      <x:c r="E86" s="33"/>
      <x:c r="F86" s="33"/>
      <x:c r="G86" s="33"/>
      <x:c r="H86" s="33"/>
      <x:c r="I86" s="33"/>
      <x:c r="J86" s="33"/>
      <x:c r="K86" s="33"/>
      <x:c r="L86" s="33"/>
      <x:c r="M86" s="33"/>
      <x:c r="N86" s="33"/>
      <x:c r="O86" s="33"/>
      <x:c r="P86" s="33"/>
      <x:c r="Q86" s="33"/>
      <x:c r="R86" s="33"/>
      <x:c r="S86" s="33"/>
      <x:c r="T86" s="33"/>
      <x:c r="U86" s="33"/>
      <x:c r="V86" s="33"/>
      <x:c r="W86" s="33"/>
      <x:c r="X86" s="33"/>
      <x:c r="Y86" s="33"/>
      <x:c r="Z86" s="33"/>
    </x:row>
    <x:row r="87">
      <x:c r="A87" s="33"/>
      <x:c r="B87" s="33"/>
      <x:c r="C87" s="33"/>
      <x:c r="D87" s="33"/>
      <x:c r="E87" s="33"/>
      <x:c r="F87" s="33"/>
      <x:c r="G87" s="33"/>
      <x:c r="H87" s="33"/>
      <x:c r="I87" s="33"/>
      <x:c r="J87" s="33"/>
      <x:c r="K87" s="33"/>
      <x:c r="L87" s="33"/>
      <x:c r="M87" s="33"/>
      <x:c r="N87" s="33"/>
      <x:c r="O87" s="33"/>
      <x:c r="P87" s="33"/>
      <x:c r="Q87" s="33"/>
      <x:c r="R87" s="33"/>
      <x:c r="S87" s="33"/>
      <x:c r="T87" s="33"/>
      <x:c r="U87" s="33"/>
      <x:c r="V87" s="33"/>
      <x:c r="W87" s="33"/>
      <x:c r="X87" s="33"/>
      <x:c r="Y87" s="33"/>
      <x:c r="Z87" s="33"/>
    </x:row>
    <x:row r="88">
      <x:c r="A88" s="33"/>
      <x:c r="B88" s="33"/>
      <x:c r="C88" s="33"/>
      <x:c r="D88" s="33"/>
      <x:c r="E88" s="33"/>
      <x:c r="F88" s="33"/>
      <x:c r="G88" s="33"/>
      <x:c r="H88" s="33"/>
      <x:c r="I88" s="33"/>
      <x:c r="J88" s="33"/>
      <x:c r="K88" s="33"/>
      <x:c r="L88" s="33"/>
      <x:c r="M88" s="33"/>
      <x:c r="N88" s="33"/>
      <x:c r="O88" s="33"/>
      <x:c r="P88" s="33"/>
      <x:c r="Q88" s="33"/>
      <x:c r="R88" s="33"/>
      <x:c r="S88" s="33"/>
      <x:c r="T88" s="33"/>
      <x:c r="U88" s="33"/>
      <x:c r="V88" s="33"/>
      <x:c r="W88" s="33"/>
      <x:c r="X88" s="33"/>
      <x:c r="Y88" s="33"/>
      <x:c r="Z88" s="33"/>
    </x:row>
    <x:row r="89">
      <x:c r="A89" s="33"/>
      <x:c r="B89" s="33"/>
      <x:c r="C89" s="33"/>
      <x:c r="D89" s="33"/>
      <x:c r="E89" s="33"/>
      <x:c r="F89" s="33"/>
      <x:c r="G89" s="33"/>
      <x:c r="H89" s="33"/>
      <x:c r="I89" s="33"/>
      <x:c r="J89" s="33"/>
      <x:c r="K89" s="33"/>
      <x:c r="L89" s="33"/>
      <x:c r="M89" s="33"/>
      <x:c r="N89" s="33"/>
      <x:c r="O89" s="33"/>
      <x:c r="P89" s="33"/>
      <x:c r="Q89" s="33"/>
      <x:c r="R89" s="33"/>
      <x:c r="S89" s="33"/>
      <x:c r="T89" s="33"/>
      <x:c r="U89" s="33"/>
      <x:c r="V89" s="33"/>
      <x:c r="W89" s="33"/>
      <x:c r="X89" s="33"/>
      <x:c r="Y89" s="33"/>
      <x:c r="Z89" s="33"/>
    </x:row>
    <x:row r="90">
      <x:c r="A90" s="33"/>
      <x:c r="B90" s="33"/>
      <x:c r="C90" s="33"/>
      <x:c r="D90" s="33"/>
      <x:c r="E90" s="33"/>
      <x:c r="F90" s="33"/>
      <x:c r="G90" s="33"/>
      <x:c r="H90" s="33"/>
      <x:c r="I90" s="33"/>
      <x:c r="J90" s="33"/>
      <x:c r="K90" s="33"/>
      <x:c r="L90" s="33"/>
      <x:c r="M90" s="33"/>
      <x:c r="N90" s="33"/>
      <x:c r="O90" s="33"/>
      <x:c r="P90" s="33"/>
      <x:c r="Q90" s="33"/>
      <x:c r="R90" s="33"/>
      <x:c r="S90" s="33"/>
      <x:c r="T90" s="33"/>
      <x:c r="U90" s="33"/>
      <x:c r="V90" s="33"/>
      <x:c r="W90" s="33"/>
      <x:c r="X90" s="33"/>
      <x:c r="Y90" s="33"/>
      <x:c r="Z90" s="33"/>
    </x:row>
    <x:row r="91">
      <x:c r="A91" s="33"/>
      <x:c r="B91" s="33"/>
      <x:c r="C91" s="33"/>
      <x:c r="D91" s="33"/>
      <x:c r="E91" s="33"/>
      <x:c r="F91" s="33"/>
      <x:c r="G91" s="33"/>
      <x:c r="H91" s="33"/>
      <x:c r="I91" s="33"/>
      <x:c r="J91" s="33"/>
      <x:c r="K91" s="33"/>
      <x:c r="L91" s="33"/>
      <x:c r="M91" s="33"/>
      <x:c r="N91" s="33"/>
      <x:c r="O91" s="33"/>
      <x:c r="P91" s="33"/>
      <x:c r="Q91" s="33"/>
      <x:c r="R91" s="33"/>
      <x:c r="S91" s="33"/>
      <x:c r="T91" s="33"/>
      <x:c r="U91" s="33"/>
      <x:c r="V91" s="33"/>
      <x:c r="W91" s="33"/>
      <x:c r="X91" s="33"/>
      <x:c r="Y91" s="33"/>
      <x:c r="Z91" s="33"/>
    </x:row>
    <x:row r="92">
      <x:c r="A92" s="33"/>
      <x:c r="B92" s="33"/>
      <x:c r="C92" s="33"/>
      <x:c r="D92" s="33"/>
      <x:c r="E92" s="33"/>
      <x:c r="F92" s="33"/>
      <x:c r="G92" s="33"/>
      <x:c r="H92" s="33"/>
      <x:c r="I92" s="33"/>
      <x:c r="J92" s="33"/>
      <x:c r="K92" s="33"/>
      <x:c r="L92" s="33"/>
      <x:c r="M92" s="33"/>
      <x:c r="N92" s="33"/>
      <x:c r="O92" s="33"/>
      <x:c r="P92" s="33"/>
      <x:c r="Q92" s="33"/>
      <x:c r="R92" s="33"/>
      <x:c r="S92" s="33"/>
      <x:c r="T92" s="33"/>
      <x:c r="U92" s="33"/>
      <x:c r="V92" s="33"/>
      <x:c r="W92" s="33"/>
      <x:c r="X92" s="33"/>
      <x:c r="Y92" s="33"/>
      <x:c r="Z92" s="33"/>
    </x:row>
    <x:row r="93">
      <x:c r="A93" s="33"/>
      <x:c r="B93" s="33"/>
      <x:c r="C93" s="33"/>
      <x:c r="D93" s="33"/>
      <x:c r="E93" s="33"/>
      <x:c r="F93" s="33"/>
      <x:c r="G93" s="33"/>
      <x:c r="H93" s="33"/>
      <x:c r="I93" s="33"/>
      <x:c r="J93" s="33"/>
      <x:c r="K93" s="33"/>
      <x:c r="L93" s="33"/>
      <x:c r="M93" s="33"/>
      <x:c r="N93" s="33"/>
      <x:c r="O93" s="33"/>
      <x:c r="P93" s="33"/>
      <x:c r="Q93" s="33"/>
      <x:c r="R93" s="33"/>
      <x:c r="S93" s="33"/>
      <x:c r="T93" s="33"/>
      <x:c r="U93" s="33"/>
      <x:c r="V93" s="33"/>
      <x:c r="W93" s="33"/>
      <x:c r="X93" s="33"/>
      <x:c r="Y93" s="33"/>
      <x:c r="Z93" s="33"/>
    </x:row>
    <x:row r="94">
      <x:c r="A94" s="33"/>
      <x:c r="B94" s="33"/>
      <x:c r="C94" s="33"/>
      <x:c r="D94" s="33"/>
      <x:c r="E94" s="33"/>
      <x:c r="F94" s="33"/>
      <x:c r="G94" s="33"/>
      <x:c r="H94" s="33"/>
      <x:c r="I94" s="33"/>
      <x:c r="J94" s="33"/>
      <x:c r="K94" s="33"/>
      <x:c r="L94" s="33"/>
      <x:c r="M94" s="33"/>
      <x:c r="N94" s="33"/>
      <x:c r="O94" s="33"/>
      <x:c r="P94" s="33"/>
      <x:c r="Q94" s="33"/>
      <x:c r="R94" s="33"/>
      <x:c r="S94" s="33"/>
      <x:c r="T94" s="33"/>
      <x:c r="U94" s="33"/>
      <x:c r="V94" s="33"/>
      <x:c r="W94" s="33"/>
      <x:c r="X94" s="33"/>
      <x:c r="Y94" s="33"/>
      <x:c r="Z94" s="33"/>
    </x:row>
    <x:row r="95">
      <x:c r="A95" s="33"/>
      <x:c r="B95" s="33"/>
      <x:c r="C95" s="33"/>
      <x:c r="D95" s="33"/>
      <x:c r="E95" s="33"/>
      <x:c r="F95" s="33"/>
      <x:c r="G95" s="33"/>
      <x:c r="H95" s="33"/>
      <x:c r="I95" s="33"/>
      <x:c r="J95" s="33"/>
      <x:c r="K95" s="33"/>
      <x:c r="L95" s="33"/>
      <x:c r="M95" s="33"/>
      <x:c r="N95" s="33"/>
      <x:c r="O95" s="33"/>
      <x:c r="P95" s="33"/>
      <x:c r="Q95" s="33"/>
      <x:c r="R95" s="33"/>
      <x:c r="S95" s="33"/>
      <x:c r="T95" s="33"/>
      <x:c r="U95" s="33"/>
      <x:c r="V95" s="33"/>
      <x:c r="W95" s="33"/>
      <x:c r="X95" s="33"/>
      <x:c r="Y95" s="33"/>
      <x:c r="Z95" s="33"/>
    </x:row>
    <x:row r="96">
      <x:c r="A96" s="33"/>
      <x:c r="B96" s="33"/>
      <x:c r="C96" s="33"/>
      <x:c r="D96" s="33"/>
      <x:c r="E96" s="33"/>
      <x:c r="F96" s="33"/>
      <x:c r="G96" s="33"/>
      <x:c r="H96" s="33"/>
      <x:c r="I96" s="33"/>
      <x:c r="J96" s="33"/>
      <x:c r="K96" s="33"/>
      <x:c r="L96" s="33"/>
      <x:c r="M96" s="33"/>
      <x:c r="N96" s="33"/>
      <x:c r="O96" s="33"/>
      <x:c r="P96" s="33"/>
      <x:c r="Q96" s="33"/>
      <x:c r="R96" s="33"/>
      <x:c r="S96" s="33"/>
      <x:c r="T96" s="33"/>
      <x:c r="U96" s="33"/>
      <x:c r="V96" s="33"/>
      <x:c r="W96" s="33"/>
      <x:c r="X96" s="33"/>
      <x:c r="Y96" s="33"/>
      <x:c r="Z96" s="33"/>
    </x:row>
    <x:row r="97">
      <x:c r="A97" s="33"/>
      <x:c r="B97" s="33"/>
      <x:c r="C97" s="33"/>
      <x:c r="D97" s="33"/>
      <x:c r="E97" s="33"/>
      <x:c r="F97" s="33"/>
      <x:c r="G97" s="33"/>
      <x:c r="H97" s="33"/>
      <x:c r="I97" s="33"/>
      <x:c r="J97" s="33"/>
      <x:c r="K97" s="33"/>
      <x:c r="L97" s="33"/>
      <x:c r="M97" s="33"/>
      <x:c r="N97" s="33"/>
      <x:c r="O97" s="33"/>
      <x:c r="P97" s="33"/>
      <x:c r="Q97" s="33"/>
      <x:c r="R97" s="33"/>
      <x:c r="S97" s="33"/>
      <x:c r="T97" s="33"/>
      <x:c r="U97" s="33"/>
      <x:c r="V97" s="33"/>
      <x:c r="W97" s="33"/>
      <x:c r="X97" s="33"/>
      <x:c r="Y97" s="33"/>
      <x:c r="Z97" s="33"/>
    </x:row>
    <x:row r="98">
      <x:c r="A98" s="33"/>
      <x:c r="B98" s="33"/>
      <x:c r="C98" s="33"/>
      <x:c r="D98" s="33"/>
      <x:c r="E98" s="33"/>
      <x:c r="F98" s="33"/>
      <x:c r="G98" s="33"/>
      <x:c r="H98" s="33"/>
      <x:c r="I98" s="33"/>
      <x:c r="J98" s="33"/>
      <x:c r="K98" s="33"/>
      <x:c r="L98" s="33"/>
      <x:c r="M98" s="33"/>
      <x:c r="N98" s="33"/>
      <x:c r="O98" s="33"/>
      <x:c r="P98" s="33"/>
      <x:c r="Q98" s="33"/>
      <x:c r="R98" s="33"/>
      <x:c r="S98" s="33"/>
      <x:c r="T98" s="33"/>
      <x:c r="U98" s="33"/>
      <x:c r="V98" s="33"/>
      <x:c r="W98" s="33"/>
      <x:c r="X98" s="33"/>
      <x:c r="Y98" s="33"/>
      <x:c r="Z98" s="33"/>
    </x:row>
    <x:row r="99">
      <x:c r="A99" s="33"/>
      <x:c r="B99" s="33"/>
      <x:c r="C99" s="33"/>
      <x:c r="D99" s="33"/>
      <x:c r="E99" s="33"/>
      <x:c r="F99" s="33"/>
      <x:c r="G99" s="33"/>
      <x:c r="H99" s="33"/>
      <x:c r="I99" s="33"/>
      <x:c r="J99" s="33"/>
      <x:c r="K99" s="33"/>
      <x:c r="L99" s="33"/>
      <x:c r="M99" s="33"/>
      <x:c r="N99" s="33"/>
      <x:c r="O99" s="33"/>
      <x:c r="P99" s="33"/>
      <x:c r="Q99" s="33"/>
      <x:c r="R99" s="33"/>
      <x:c r="S99" s="33"/>
      <x:c r="T99" s="33"/>
      <x:c r="U99" s="33"/>
      <x:c r="V99" s="33"/>
      <x:c r="W99" s="33"/>
      <x:c r="X99" s="33"/>
      <x:c r="Y99" s="33"/>
      <x:c r="Z99" s="33"/>
    </x:row>
    <x:row r="100">
      <x:c r="A100" s="33"/>
      <x:c r="B100" s="33"/>
      <x:c r="C100" s="33"/>
      <x:c r="D100" s="33"/>
      <x:c r="E100" s="33"/>
      <x:c r="F100" s="33"/>
      <x:c r="G100" s="33"/>
      <x:c r="H100" s="33"/>
      <x:c r="I100" s="33"/>
      <x:c r="J100" s="33"/>
      <x:c r="K100" s="33"/>
      <x:c r="L100" s="33"/>
      <x:c r="M100" s="33"/>
      <x:c r="N100" s="33"/>
      <x:c r="O100" s="33"/>
      <x:c r="P100" s="33"/>
      <x:c r="Q100" s="33"/>
      <x:c r="R100" s="33"/>
      <x:c r="S100" s="33"/>
      <x:c r="T100" s="33"/>
      <x:c r="U100" s="33"/>
      <x:c r="V100" s="33"/>
      <x:c r="W100" s="33"/>
      <x:c r="X100" s="33"/>
      <x:c r="Y100" s="33"/>
      <x:c r="Z100" s="33"/>
    </x:row>
  </x:sheetData>
  <x:mergeCells>
    <x:mergeCell ref="A1:H1"/>
    <x:mergeCell ref="A2:H2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6" hidden="0" customWidth="1"/>
    <x:col min="3" max="3" width="14" hidden="0" customWidth="1"/>
    <x:col min="4" max="4" width="14" hidden="0" customWidth="1"/>
    <x:col min="5" max="5" width="56" hidden="0" customWidth="1"/>
    <x:col min="6" max="6" width="24" hidden="0" customWidth="1"/>
  </x:cols>
  <x:sheetData>
    <x:row r="1">
      <x:c r="A1" s="136" t="str">
        <x:v>ВВОДНЫЕ — BASE</x:v>
      </x:c>
      <x:c r="B1" s="33"/>
      <x:c r="C1" s="33"/>
      <x:c r="D1" s="33"/>
      <x:c r="E1" s="33"/>
      <x:c r="F1" s="33"/>
      <x:c r="G1" s="33"/>
      <x:c r="H1" s="33"/>
      <x:c r="I1" s="33"/>
      <x:c r="J1" s="33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>
      <x:c r="A2" s="36" t="str">
        <x:v>Параметр</x:v>
      </x:c>
      <x:c r="B2" s="36" t="str">
        <x:v>Значение</x:v>
      </x:c>
      <x:c r="C2" s="36" t="str">
        <x:v>Ед.</x:v>
      </x:c>
      <x:c r="D2" s="36" t="str">
        <x:v>Тип</x:v>
      </x:c>
      <x:c r="E2" s="36" t="str">
        <x:v>Источник/пояснение</x:v>
      </x:c>
      <x:c r="F2" s="36" t="str">
        <x:v>Код</x:v>
      </x:c>
      <x:c r="G2" s="33"/>
      <x:c r="H2" s="33"/>
      <x:c r="I2" s="33"/>
      <x:c r="J2" s="33"/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>
      <x:c r="A3" s="38" t="str">
        <x:v>MAU</x:v>
      </x:c>
      <x:c r="B3" s="58" t="n">
        <x:v>5000</x:v>
      </x:c>
      <x:c r="C3" s="38" t="str">
        <x:v>польз./мес.</x:v>
      </x:c>
      <x:c r="D3" s="38" t="str">
        <x:v>сценарий</x:v>
      </x:c>
      <x:c r="E3" s="38" t="str">
        <x:v>Замените на фактический MAU</x:v>
      </x:c>
      <x:c r="F3" s="38" t="str">
        <x:v>mau</x:v>
      </x:c>
      <x:c r="G3" s="33"/>
      <x:c r="H3" s="33"/>
      <x:c r="I3" s="33"/>
      <x:c r="J3" s="33"/>
      <x:c r="K3" s="33"/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>
      <x:c r="A4" s="38" t="str">
        <x:v>Логинов на пользователя в месяц</x:v>
      </x:c>
      <x:c r="B4" s="58" t="n">
        <x:v>2</x:v>
      </x:c>
      <x:c r="C4" s="38" t="str">
        <x:v>раз</x:v>
      </x:c>
      <x:c r="D4" s="38" t="str">
        <x:v>сценарий</x:v>
      </x:c>
      <x:c r="E4" s="38" t="str">
        <x:v>Из auth-логов</x:v>
      </x:c>
      <x:c r="F4" s="38" t="str">
        <x:v>logins_per_user</x:v>
      </x:c>
      <x:c r="G4" s="33"/>
      <x:c r="H4" s="33"/>
      <x:c r="I4" s="33"/>
      <x:c r="J4" s="33"/>
      <x:c r="K4" s="33"/>
      <x:c r="L4" s="33"/>
      <x:c r="M4" s="33"/>
      <x:c r="N4" s="33"/>
      <x:c r="O4" s="33"/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>
      <x:c r="A5" s="38" t="str">
        <x:v>Доля логинов с SMS сейчас</x:v>
      </x:c>
      <x:c r="B5" s="60" t="n">
        <x:v>1</x:v>
      </x:c>
      <x:c r="C5" s="38" t="str">
        <x:v>доля</x:v>
      </x:c>
      <x:c r="D5" s="38" t="str">
        <x:v>сценарий</x:v>
      </x:c>
      <x:c r="E5" s="38" t="str">
        <x:v>1,0 = SMS используется в каждом login flow</x:v>
      </x:c>
      <x:c r="F5" s="38" t="str">
        <x:v>sms_share_current</x:v>
      </x:c>
      <x:c r="G5" s="33"/>
      <x:c r="H5" s="33"/>
      <x:c r="I5" s="33"/>
      <x:c r="J5" s="33"/>
      <x:c r="K5" s="33"/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>
      <x:c r="A6" s="38" t="str">
        <x:v>Средняя фактическая стоимость одного OTP/SMS</x:v>
      </x:c>
      <x:c r="B6" s="58" t="n">
        <x:v>5.5</x:v>
      </x:c>
      <x:c r="C6" s="38" t="str">
        <x:v>₽/OTP</x:v>
      </x:c>
      <x:c r="D6" s="38" t="str">
        <x:v>сценарий</x:v>
      </x:c>
      <x:c r="E6" s="38" t="str">
        <x:v>В модели: сценарий. В работе брать среднюю цену из счетов провайдера</x:v>
      </x:c>
      <x:c r="F6" s="38" t="str">
        <x:v>sms_cost</x:v>
      </x:c>
      <x:c r="G6" s="33"/>
      <x:c r="H6" s="33"/>
      <x:c r="I6" s="33"/>
      <x:c r="J6" s="33"/>
      <x:c r="K6" s="33"/>
      <x:c r="L6" s="33"/>
      <x:c r="M6" s="33"/>
      <x:c r="N6" s="33"/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>
      <x:c r="A7" s="38" t="str">
        <x:v>Фиксированные SMS-расходы</x:v>
      </x:c>
      <x:c r="B7" s="58" t="n">
        <x:v>0</x:v>
      </x:c>
      <x:c r="C7" s="38" t="str">
        <x:v>₽/мес.</x:v>
      </x:c>
      <x:c r="D7" s="38" t="str">
        <x:v>сценарий</x:v>
      </x:c>
      <x:c r="E7" s="38" t="str">
        <x:v>Шаблоны/альфа-имена/абонплата — если применимо</x:v>
      </x:c>
      <x:c r="F7" s="38" t="str">
        <x:v>sms_fixed</x:v>
      </x:c>
      <x:c r="G7" s="33"/>
      <x:c r="H7" s="33"/>
      <x:c r="I7" s="33"/>
      <x:c r="J7" s="33"/>
      <x:c r="K7" s="33"/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>
      <x:c r="A8" s="38" t="str">
        <x:v>Тикеты по auth на 1000 логинов сейчас</x:v>
      </x:c>
      <x:c r="B8" s="58" t="n">
        <x:v>6</x:v>
      </x:c>
      <x:c r="C8" s="38" t="str">
        <x:v>шт.</x:v>
      </x:c>
      <x:c r="D8" s="38" t="str">
        <x:v>сценарий</x:v>
      </x:c>
      <x:c r="E8" s="38" t="str">
        <x:v>Теги support: login/password/SMS/reset</x:v>
      </x:c>
      <x:c r="F8" s="38" t="str">
        <x:v>tickets_current_per_1000</x:v>
      </x:c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>
      <x:c r="A9" s="38" t="str">
        <x:v>Тикеты по auth на 1000 логинов после passkeys</x:v>
      </x:c>
      <x:c r="B9" s="58" t="n">
        <x:v>2</x:v>
      </x:c>
      <x:c r="C9" s="38" t="str">
        <x:v>шт.</x:v>
      </x:c>
      <x:c r="D9" s="38" t="str">
        <x:v>сценарий</x:v>
      </x:c>
      <x:c r="E9" s="38" t="str">
        <x:v>Целевая гипотеза пилота</x:v>
      </x:c>
      <x:c r="F9" s="38" t="str">
        <x:v>tickets_after_per_1000</x:v>
      </x:c>
      <x:c r="G9" s="33"/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>
      <x:c r="A10" s="38" t="str">
        <x:v>Стоимость обработки одного auth-тикета</x:v>
      </x:c>
      <x:c r="B10" s="58" t="n">
        <x:v>450</x:v>
      </x:c>
      <x:c r="C10" s="38" t="str">
        <x:v>₽</x:v>
      </x:c>
      <x:c r="D10" s="38" t="str">
        <x:v>сценарий</x:v>
      </x:c>
      <x:c r="E10" s="38" t="str">
        <x:v>Время поддержки × полная ставка</x:v>
      </x:c>
      <x:c r="F10" s="38" t="str">
        <x:v>ticket_cost</x:v>
      </x:c>
      <x:c r="G10" s="33"/>
      <x:c r="H10" s="33"/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>
      <x:c r="A11" s="38" t="str">
        <x:v>Доля passkey-auth после стабилизации</x:v>
      </x:c>
      <x:c r="B11" s="60" t="n">
        <x:v>0.65</x:v>
      </x:c>
      <x:c r="C11" s="38" t="str">
        <x:v>доля</x:v>
      </x:c>
      <x:c r="D11" s="38" t="str">
        <x:v>сценарий</x:v>
      </x:c>
      <x:c r="E11" s="38" t="str">
        <x:v>Проверяется пилотом</x:v>
      </x:c>
      <x:c r="F11" s="38" t="str">
        <x:v>adoption</x:v>
      </x:c>
      <x:c r="G11" s="33"/>
      <x:c r="H11" s="33"/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8" t="str">
        <x:v>Доля passkey-попыток, ушедших в legacy fallback</x:v>
      </x:c>
      <x:c r="B12" s="60" t="n">
        <x:v>0.03</x:v>
      </x:c>
      <x:c r="C12" s="38" t="str">
        <x:v>доля</x:v>
      </x:c>
      <x:c r="D12" s="38" t="str">
        <x:v>сценарий</x:v>
      </x:c>
      <x:c r="E12" s="38" t="str">
        <x:v>Проверяется telemetry</x:v>
      </x:c>
      <x:c r="F12" s="38" t="str">
        <x:v>fallback_after_passkey</x:v>
      </x:c>
      <x:c r="G12" s="33"/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38" t="str">
        <x:v>Разработка backend/frontend</x:v>
      </x:c>
      <x:c r="B13" s="58" t="n">
        <x:v>200000</x:v>
      </x:c>
      <x:c r="C13" s="38" t="str">
        <x:v>₽</x:v>
      </x:c>
      <x:c r="D13" s="38" t="str">
        <x:v>сценарий</x:v>
      </x:c>
      <x:c r="E13" s="38" t="str">
        <x:v>Смета команды</x:v>
      </x:c>
      <x:c r="F13" s="38" t="str">
        <x:v>impl_dev</x:v>
      </x:c>
      <x:c r="G13" s="33"/>
      <x:c r="H13" s="33"/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8" t="str">
        <x:v>QA device/browser matrix</x:v>
      </x:c>
      <x:c r="B14" s="58" t="n">
        <x:v>43000</x:v>
      </x:c>
      <x:c r="C14" s="38" t="str">
        <x:v>₽</x:v>
      </x:c>
      <x:c r="D14" s="38" t="str">
        <x:v>сценарий</x:v>
      </x:c>
      <x:c r="E14" s="38" t="str">
        <x:v>Смета QA</x:v>
      </x:c>
      <x:c r="F14" s="38" t="str">
        <x:v>impl_qa</x:v>
      </x:c>
      <x:c r="G14" s="33"/>
      <x:c r="H14" s="33"/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8" t="str">
        <x:v>UX + тексты + support docs</x:v>
      </x:c>
      <x:c r="B15" s="58" t="n">
        <x:v>29000</x:v>
      </x:c>
      <x:c r="C15" s="38" t="str">
        <x:v>₽</x:v>
      </x:c>
      <x:c r="D15" s="38" t="str">
        <x:v>сценарий</x:v>
      </x:c>
      <x:c r="E15" s="38" t="str">
        <x:v>Смета команды</x:v>
      </x:c>
      <x:c r="F15" s="38" t="str">
        <x:v>impl_ux</x:v>
      </x:c>
      <x:c r="G15" s="33"/>
      <x:c r="H15" s="33"/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8" t="str">
        <x:v>Security review</x:v>
      </x:c>
      <x:c r="B16" s="58" t="n">
        <x:v>40000</x:v>
      </x:c>
      <x:c r="C16" s="38" t="str">
        <x:v>₽</x:v>
      </x:c>
      <x:c r="D16" s="38" t="str">
        <x:v>сценарий</x:v>
      </x:c>
      <x:c r="E16" s="38" t="str">
        <x:v>Смета внутренней/внешней проверки</x:v>
      </x:c>
      <x:c r="F16" s="38" t="str">
        <x:v>impl_sec</x:v>
      </x:c>
      <x:c r="G16" s="33"/>
      <x:c r="H16" s="33"/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8" t="str">
        <x:v>Прочие разовые затраты</x:v>
      </x:c>
      <x:c r="B17" s="58" t="n">
        <x:v>15000</x:v>
      </x:c>
      <x:c r="C17" s="38" t="str">
        <x:v>₽</x:v>
      </x:c>
      <x:c r="D17" s="38" t="str">
        <x:v>сценарий</x:v>
      </x:c>
      <x:c r="E17" s="38" t="str">
        <x:v>Миграция, обучение, резерв</x:v>
      </x:c>
      <x:c r="F17" s="38" t="str">
        <x:v>impl_other</x:v>
      </x:c>
      <x:c r="G17" s="33"/>
      <x:c r="H17" s="33"/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8" t="str">
        <x:v>Ежемесячное сопровождение passkeys</x:v>
      </x:c>
      <x:c r="B18" s="58" t="n">
        <x:v>10000</x:v>
      </x:c>
      <x:c r="C18" s="38" t="str">
        <x:v>₽/мес.</x:v>
      </x:c>
      <x:c r="D18" s="38" t="str">
        <x:v>сценарий</x:v>
      </x:c>
      <x:c r="E18" s="38" t="str">
        <x:v>Мониторинг, обновления, support/recovery</x:v>
      </x:c>
      <x:c r="F18" s="38" t="str">
        <x:v>maintenance</x:v>
      </x:c>
      <x:c r="G18" s="33"/>
      <x:c r="H18" s="33"/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8" t="str">
        <x:v>Горизонт TCO</x:v>
      </x:c>
      <x:c r="B19" s="58" t="n">
        <x:v>36</x:v>
      </x:c>
      <x:c r="C19" s="38" t="str">
        <x:v>мес.</x:v>
      </x:c>
      <x:c r="D19" s="38" t="str">
        <x:v>сценарий</x:v>
      </x:c>
      <x:c r="E19" s="38" t="str">
        <x:v>Для сопоставления</x:v>
      </x:c>
      <x:c r="F19" s="38" t="str">
        <x:v>horizon</x:v>
      </x:c>
      <x:c r="G19" s="33"/>
      <x:c r="H19" s="33"/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8" t="str">
        <x:v>Gate окупаемости</x:v>
      </x:c>
      <x:c r="B20" s="58" t="n">
        <x:v>18</x:v>
      </x:c>
      <x:c r="C20" s="38" t="str">
        <x:v>мес.</x:v>
      </x:c>
      <x:c r="D20" s="38" t="str">
        <x:v>управленческий</x:v>
      </x:c>
      <x:c r="E20" s="38" t="str">
        <x:v>Рабочий порог проекта, не отраслевой норматив</x:v>
      </x:c>
      <x:c r="F20" s="38" t="str">
        <x:v>gate_payback</x:v>
      </x:c>
      <x:c r="G20" s="33"/>
      <x:c r="H20" s="33"/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  <x:row r="41">
      <x:c r="A41" s="33"/>
      <x:c r="B41" s="33"/>
      <x:c r="C41" s="33"/>
      <x:c r="D41" s="33"/>
      <x:c r="E41" s="33"/>
      <x:c r="F41" s="33"/>
      <x:c r="G41" s="33"/>
      <x:c r="H41" s="33"/>
      <x:c r="I41" s="33"/>
      <x:c r="J41" s="33"/>
      <x:c r="K41" s="33"/>
      <x:c r="L41" s="33"/>
      <x:c r="M41" s="33"/>
      <x:c r="N41" s="33"/>
      <x:c r="O41" s="33"/>
      <x:c r="P41" s="33"/>
      <x:c r="Q41" s="33"/>
      <x:c r="R41" s="33"/>
      <x:c r="S41" s="33"/>
      <x:c r="T41" s="33"/>
      <x:c r="U41" s="33"/>
      <x:c r="V41" s="33"/>
      <x:c r="W41" s="33"/>
      <x:c r="X41" s="33"/>
      <x:c r="Y41" s="33"/>
      <x:c r="Z41" s="33"/>
    </x:row>
    <x:row r="42">
      <x:c r="A42" s="33"/>
      <x:c r="B42" s="33"/>
      <x:c r="C42" s="33"/>
      <x:c r="D42" s="33"/>
      <x:c r="E42" s="33"/>
      <x:c r="F42" s="33"/>
      <x:c r="G42" s="33"/>
      <x:c r="H42" s="33"/>
      <x:c r="I42" s="33"/>
      <x:c r="J42" s="33"/>
      <x:c r="K42" s="33"/>
      <x:c r="L42" s="33"/>
      <x:c r="M42" s="33"/>
      <x:c r="N42" s="33"/>
      <x:c r="O42" s="33"/>
      <x:c r="P42" s="33"/>
      <x:c r="Q42" s="33"/>
      <x:c r="R42" s="33"/>
      <x:c r="S42" s="33"/>
      <x:c r="T42" s="33"/>
      <x:c r="U42" s="33"/>
      <x:c r="V42" s="33"/>
      <x:c r="W42" s="33"/>
      <x:c r="X42" s="33"/>
      <x:c r="Y42" s="33"/>
      <x:c r="Z42" s="33"/>
    </x:row>
    <x:row r="43">
      <x:c r="A43" s="33"/>
      <x:c r="B43" s="33"/>
      <x:c r="C43" s="33"/>
      <x:c r="D43" s="33"/>
      <x:c r="E43" s="33"/>
      <x:c r="F43" s="33"/>
      <x:c r="G43" s="33"/>
      <x:c r="H43" s="33"/>
      <x:c r="I43" s="33"/>
      <x:c r="J43" s="33"/>
      <x:c r="K43" s="33"/>
      <x:c r="L43" s="33"/>
      <x:c r="M43" s="33"/>
      <x:c r="N43" s="33"/>
      <x:c r="O43" s="33"/>
      <x:c r="P43" s="33"/>
      <x:c r="Q43" s="33"/>
      <x:c r="R43" s="33"/>
      <x:c r="S43" s="33"/>
      <x:c r="T43" s="33"/>
      <x:c r="U43" s="33"/>
      <x:c r="V43" s="33"/>
      <x:c r="W43" s="33"/>
      <x:c r="X43" s="33"/>
      <x:c r="Y43" s="33"/>
      <x:c r="Z43" s="33"/>
    </x:row>
    <x:row r="44">
      <x:c r="A44" s="33"/>
      <x:c r="B44" s="33"/>
      <x:c r="C44" s="33"/>
      <x:c r="D44" s="33"/>
      <x:c r="E44" s="33"/>
      <x:c r="F44" s="33"/>
      <x:c r="G44" s="33"/>
      <x:c r="H44" s="33"/>
      <x:c r="I44" s="33"/>
      <x:c r="J44" s="33"/>
      <x:c r="K44" s="33"/>
      <x:c r="L44" s="33"/>
      <x:c r="M44" s="33"/>
      <x:c r="N44" s="33"/>
      <x:c r="O44" s="33"/>
      <x:c r="P44" s="33"/>
      <x:c r="Q44" s="33"/>
      <x:c r="R44" s="33"/>
      <x:c r="S44" s="33"/>
      <x:c r="T44" s="33"/>
      <x:c r="U44" s="33"/>
      <x:c r="V44" s="33"/>
      <x:c r="W44" s="33"/>
      <x:c r="X44" s="33"/>
      <x:c r="Y44" s="33"/>
      <x:c r="Z44" s="33"/>
    </x:row>
    <x:row r="45">
      <x:c r="A45" s="33"/>
      <x:c r="B45" s="33"/>
      <x:c r="C45" s="33"/>
      <x:c r="D45" s="33"/>
      <x:c r="E45" s="33"/>
      <x:c r="F45" s="33"/>
      <x:c r="G45" s="33"/>
      <x:c r="H45" s="33"/>
      <x:c r="I45" s="33"/>
      <x:c r="J45" s="33"/>
      <x:c r="K45" s="33"/>
      <x:c r="L45" s="33"/>
      <x:c r="M45" s="33"/>
      <x:c r="N45" s="33"/>
      <x:c r="O45" s="33"/>
      <x:c r="P45" s="33"/>
      <x:c r="Q45" s="33"/>
      <x:c r="R45" s="33"/>
      <x:c r="S45" s="33"/>
      <x:c r="T45" s="33"/>
      <x:c r="U45" s="33"/>
      <x:c r="V45" s="33"/>
      <x:c r="W45" s="33"/>
      <x:c r="X45" s="33"/>
      <x:c r="Y45" s="33"/>
      <x:c r="Z45" s="33"/>
    </x:row>
    <x:row r="46">
      <x:c r="A46" s="33"/>
      <x:c r="B46" s="33"/>
      <x:c r="C46" s="33"/>
      <x:c r="D46" s="33"/>
      <x:c r="E46" s="33"/>
      <x:c r="F46" s="33"/>
      <x:c r="G46" s="33"/>
      <x:c r="H46" s="33"/>
      <x:c r="I46" s="33"/>
      <x:c r="J46" s="33"/>
      <x:c r="K46" s="33"/>
      <x:c r="L46" s="33"/>
      <x:c r="M46" s="33"/>
      <x:c r="N46" s="33"/>
      <x:c r="O46" s="33"/>
      <x:c r="P46" s="33"/>
      <x:c r="Q46" s="33"/>
      <x:c r="R46" s="33"/>
      <x:c r="S46" s="33"/>
      <x:c r="T46" s="33"/>
      <x:c r="U46" s="33"/>
      <x:c r="V46" s="33"/>
      <x:c r="W46" s="33"/>
      <x:c r="X46" s="33"/>
      <x:c r="Y46" s="33"/>
      <x:c r="Z46" s="33"/>
    </x:row>
    <x:row r="47">
      <x:c r="A47" s="33"/>
      <x:c r="B47" s="33"/>
      <x:c r="C47" s="33"/>
      <x:c r="D47" s="33"/>
      <x:c r="E47" s="33"/>
      <x:c r="F47" s="33"/>
      <x:c r="G47" s="33"/>
      <x:c r="H47" s="33"/>
      <x:c r="I47" s="33"/>
      <x:c r="J47" s="33"/>
      <x:c r="K47" s="33"/>
      <x:c r="L47" s="33"/>
      <x:c r="M47" s="33"/>
      <x:c r="N47" s="33"/>
      <x:c r="O47" s="33"/>
      <x:c r="P47" s="33"/>
      <x:c r="Q47" s="33"/>
      <x:c r="R47" s="33"/>
      <x:c r="S47" s="33"/>
      <x:c r="T47" s="33"/>
      <x:c r="U47" s="33"/>
      <x:c r="V47" s="33"/>
      <x:c r="W47" s="33"/>
      <x:c r="X47" s="33"/>
      <x:c r="Y47" s="33"/>
      <x:c r="Z47" s="33"/>
    </x:row>
    <x:row r="48">
      <x:c r="A48" s="33"/>
      <x:c r="B48" s="33"/>
      <x:c r="C48" s="33"/>
      <x:c r="D48" s="33"/>
      <x:c r="E48" s="33"/>
      <x:c r="F48" s="33"/>
      <x:c r="G48" s="33"/>
      <x:c r="H48" s="33"/>
      <x:c r="I48" s="33"/>
      <x:c r="J48" s="33"/>
      <x:c r="K48" s="33"/>
      <x:c r="L48" s="33"/>
      <x:c r="M48" s="33"/>
      <x:c r="N48" s="33"/>
      <x:c r="O48" s="33"/>
      <x:c r="P48" s="33"/>
      <x:c r="Q48" s="33"/>
      <x:c r="R48" s="33"/>
      <x:c r="S48" s="33"/>
      <x:c r="T48" s="33"/>
      <x:c r="U48" s="33"/>
      <x:c r="V48" s="33"/>
      <x:c r="W48" s="33"/>
      <x:c r="X48" s="33"/>
      <x:c r="Y48" s="33"/>
      <x:c r="Z48" s="33"/>
    </x:row>
    <x:row r="49">
      <x:c r="A49" s="33"/>
      <x:c r="B49" s="33"/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33"/>
      <x:c r="N49" s="33"/>
      <x:c r="O49" s="33"/>
      <x:c r="P49" s="33"/>
      <x:c r="Q49" s="33"/>
      <x:c r="R49" s="33"/>
      <x:c r="S49" s="33"/>
      <x:c r="T49" s="33"/>
      <x:c r="U49" s="33"/>
      <x:c r="V49" s="33"/>
      <x:c r="W49" s="33"/>
      <x:c r="X49" s="33"/>
      <x:c r="Y49" s="33"/>
      <x:c r="Z49" s="33"/>
    </x:row>
    <x:row r="50">
      <x:c r="A50" s="33"/>
      <x:c r="B50" s="33"/>
      <x:c r="C50" s="33"/>
      <x:c r="D50" s="33"/>
      <x:c r="E50" s="33"/>
      <x:c r="F50" s="33"/>
      <x:c r="G50" s="33"/>
      <x:c r="H50" s="33"/>
      <x:c r="I50" s="33"/>
      <x:c r="J50" s="33"/>
      <x:c r="K50" s="33"/>
      <x:c r="L50" s="33"/>
      <x:c r="M50" s="33"/>
      <x:c r="N50" s="33"/>
      <x:c r="O50" s="33"/>
      <x:c r="P50" s="33"/>
      <x:c r="Q50" s="33"/>
      <x:c r="R50" s="33"/>
      <x:c r="S50" s="33"/>
      <x:c r="T50" s="33"/>
      <x:c r="U50" s="33"/>
      <x:c r="V50" s="33"/>
      <x:c r="W50" s="33"/>
      <x:c r="X50" s="33"/>
      <x:c r="Y50" s="33"/>
      <x:c r="Z50" s="33"/>
    </x:row>
    <x:row r="51">
      <x:c r="A51" s="33"/>
      <x:c r="B51" s="33"/>
      <x:c r="C51" s="33"/>
      <x:c r="D51" s="33"/>
      <x:c r="E51" s="33"/>
      <x:c r="F51" s="33"/>
      <x:c r="G51" s="33"/>
      <x:c r="H51" s="33"/>
      <x:c r="I51" s="33"/>
      <x:c r="J51" s="33"/>
      <x:c r="K51" s="33"/>
      <x:c r="L51" s="33"/>
      <x:c r="M51" s="33"/>
      <x:c r="N51" s="33"/>
      <x:c r="O51" s="33"/>
      <x:c r="P51" s="33"/>
      <x:c r="Q51" s="33"/>
      <x:c r="R51" s="33"/>
      <x:c r="S51" s="33"/>
      <x:c r="T51" s="33"/>
      <x:c r="U51" s="33"/>
      <x:c r="V51" s="33"/>
      <x:c r="W51" s="33"/>
      <x:c r="X51" s="33"/>
      <x:c r="Y51" s="33"/>
      <x:c r="Z51" s="33"/>
    </x:row>
    <x:row r="52">
      <x:c r="A52" s="33"/>
      <x:c r="B52" s="33"/>
      <x:c r="C52" s="33"/>
      <x:c r="D52" s="33"/>
      <x:c r="E52" s="33"/>
      <x:c r="F52" s="33"/>
      <x:c r="G52" s="33"/>
      <x:c r="H52" s="33"/>
      <x:c r="I52" s="33"/>
      <x:c r="J52" s="33"/>
      <x:c r="K52" s="33"/>
      <x:c r="L52" s="33"/>
      <x:c r="M52" s="33"/>
      <x:c r="N52" s="33"/>
      <x:c r="O52" s="33"/>
      <x:c r="P52" s="33"/>
      <x:c r="Q52" s="33"/>
      <x:c r="R52" s="33"/>
      <x:c r="S52" s="33"/>
      <x:c r="T52" s="33"/>
      <x:c r="U52" s="33"/>
      <x:c r="V52" s="33"/>
      <x:c r="W52" s="33"/>
      <x:c r="X52" s="33"/>
      <x:c r="Y52" s="33"/>
      <x:c r="Z52" s="33"/>
    </x:row>
    <x:row r="53">
      <x:c r="A53" s="33"/>
      <x:c r="B53" s="33"/>
      <x:c r="C53" s="33"/>
      <x:c r="D53" s="33"/>
      <x:c r="E53" s="33"/>
      <x:c r="F53" s="33"/>
      <x:c r="G53" s="33"/>
      <x:c r="H53" s="33"/>
      <x:c r="I53" s="33"/>
      <x:c r="J53" s="33"/>
      <x:c r="K53" s="33"/>
      <x:c r="L53" s="33"/>
      <x:c r="M53" s="33"/>
      <x:c r="N53" s="33"/>
      <x:c r="O53" s="33"/>
      <x:c r="P53" s="33"/>
      <x:c r="Q53" s="33"/>
      <x:c r="R53" s="33"/>
      <x:c r="S53" s="33"/>
      <x:c r="T53" s="33"/>
      <x:c r="U53" s="33"/>
      <x:c r="V53" s="33"/>
      <x:c r="W53" s="33"/>
      <x:c r="X53" s="33"/>
      <x:c r="Y53" s="33"/>
      <x:c r="Z53" s="33"/>
    </x:row>
    <x:row r="54">
      <x:c r="A54" s="33"/>
      <x:c r="B54" s="33"/>
      <x:c r="C54" s="33"/>
      <x:c r="D54" s="33"/>
      <x:c r="E54" s="33"/>
      <x:c r="F54" s="33"/>
      <x:c r="G54" s="33"/>
      <x:c r="H54" s="33"/>
      <x:c r="I54" s="33"/>
      <x:c r="J54" s="33"/>
      <x:c r="K54" s="33"/>
      <x:c r="L54" s="33"/>
      <x:c r="M54" s="33"/>
      <x:c r="N54" s="33"/>
      <x:c r="O54" s="33"/>
      <x:c r="P54" s="33"/>
      <x:c r="Q54" s="33"/>
      <x:c r="R54" s="33"/>
      <x:c r="S54" s="33"/>
      <x:c r="T54" s="33"/>
      <x:c r="U54" s="33"/>
      <x:c r="V54" s="33"/>
      <x:c r="W54" s="33"/>
      <x:c r="X54" s="33"/>
      <x:c r="Y54" s="33"/>
      <x:c r="Z54" s="33"/>
    </x:row>
    <x:row r="55">
      <x:c r="A55" s="33"/>
      <x:c r="B55" s="33"/>
      <x:c r="C55" s="33"/>
      <x:c r="D55" s="33"/>
      <x:c r="E55" s="33"/>
      <x:c r="F55" s="33"/>
      <x:c r="G55" s="33"/>
      <x:c r="H55" s="33"/>
      <x:c r="I55" s="33"/>
      <x:c r="J55" s="33"/>
      <x:c r="K55" s="33"/>
      <x:c r="L55" s="33"/>
      <x:c r="M55" s="33"/>
      <x:c r="N55" s="33"/>
      <x:c r="O55" s="33"/>
      <x:c r="P55" s="33"/>
      <x:c r="Q55" s="33"/>
      <x:c r="R55" s="33"/>
      <x:c r="S55" s="33"/>
      <x:c r="T55" s="33"/>
      <x:c r="U55" s="33"/>
      <x:c r="V55" s="33"/>
      <x:c r="W55" s="33"/>
      <x:c r="X55" s="33"/>
      <x:c r="Y55" s="33"/>
      <x:c r="Z55" s="33"/>
    </x:row>
    <x:row r="56">
      <x:c r="A56" s="33"/>
      <x:c r="B56" s="33"/>
      <x:c r="C56" s="33"/>
      <x:c r="D56" s="33"/>
      <x:c r="E56" s="33"/>
      <x:c r="F56" s="33"/>
      <x:c r="G56" s="33"/>
      <x:c r="H56" s="33"/>
      <x:c r="I56" s="33"/>
      <x:c r="J56" s="33"/>
      <x:c r="K56" s="33"/>
      <x:c r="L56" s="33"/>
      <x:c r="M56" s="33"/>
      <x:c r="N56" s="33"/>
      <x:c r="O56" s="33"/>
      <x:c r="P56" s="33"/>
      <x:c r="Q56" s="33"/>
      <x:c r="R56" s="33"/>
      <x:c r="S56" s="33"/>
      <x:c r="T56" s="33"/>
      <x:c r="U56" s="33"/>
      <x:c r="V56" s="33"/>
      <x:c r="W56" s="33"/>
      <x:c r="X56" s="33"/>
      <x:c r="Y56" s="33"/>
      <x:c r="Z56" s="33"/>
    </x:row>
    <x:row r="57">
      <x:c r="A57" s="33"/>
      <x:c r="B57" s="33"/>
      <x:c r="C57" s="33"/>
      <x:c r="D57" s="33"/>
      <x:c r="E57" s="33"/>
      <x:c r="F57" s="33"/>
      <x:c r="G57" s="33"/>
      <x:c r="H57" s="33"/>
      <x:c r="I57" s="33"/>
      <x:c r="J57" s="33"/>
      <x:c r="K57" s="33"/>
      <x:c r="L57" s="33"/>
      <x:c r="M57" s="33"/>
      <x:c r="N57" s="33"/>
      <x:c r="O57" s="33"/>
      <x:c r="P57" s="33"/>
      <x:c r="Q57" s="33"/>
      <x:c r="R57" s="33"/>
      <x:c r="S57" s="33"/>
      <x:c r="T57" s="33"/>
      <x:c r="U57" s="33"/>
      <x:c r="V57" s="33"/>
      <x:c r="W57" s="33"/>
      <x:c r="X57" s="33"/>
      <x:c r="Y57" s="33"/>
      <x:c r="Z57" s="33"/>
    </x:row>
    <x:row r="58">
      <x:c r="A58" s="33"/>
      <x:c r="B58" s="33"/>
      <x:c r="C58" s="33"/>
      <x:c r="D58" s="33"/>
      <x:c r="E58" s="33"/>
      <x:c r="F58" s="33"/>
      <x:c r="G58" s="33"/>
      <x:c r="H58" s="33"/>
      <x:c r="I58" s="33"/>
      <x:c r="J58" s="33"/>
      <x:c r="K58" s="33"/>
      <x:c r="L58" s="33"/>
      <x:c r="M58" s="33"/>
      <x:c r="N58" s="33"/>
      <x:c r="O58" s="33"/>
      <x:c r="P58" s="33"/>
      <x:c r="Q58" s="33"/>
      <x:c r="R58" s="33"/>
      <x:c r="S58" s="33"/>
      <x:c r="T58" s="33"/>
      <x:c r="U58" s="33"/>
      <x:c r="V58" s="33"/>
      <x:c r="W58" s="33"/>
      <x:c r="X58" s="33"/>
      <x:c r="Y58" s="33"/>
      <x:c r="Z58" s="33"/>
    </x:row>
    <x:row r="59">
      <x:c r="A59" s="33"/>
      <x:c r="B59" s="33"/>
      <x:c r="C59" s="33"/>
      <x:c r="D59" s="33"/>
      <x:c r="E59" s="33"/>
      <x:c r="F59" s="33"/>
      <x:c r="G59" s="33"/>
      <x:c r="H59" s="33"/>
      <x:c r="I59" s="33"/>
      <x:c r="J59" s="33"/>
      <x:c r="K59" s="33"/>
      <x:c r="L59" s="33"/>
      <x:c r="M59" s="33"/>
      <x:c r="N59" s="33"/>
      <x:c r="O59" s="33"/>
      <x:c r="P59" s="33"/>
      <x:c r="Q59" s="33"/>
      <x:c r="R59" s="33"/>
      <x:c r="S59" s="33"/>
      <x:c r="T59" s="33"/>
      <x:c r="U59" s="33"/>
      <x:c r="V59" s="33"/>
      <x:c r="W59" s="33"/>
      <x:c r="X59" s="33"/>
      <x:c r="Y59" s="33"/>
      <x:c r="Z59" s="33"/>
    </x:row>
    <x:row r="60">
      <x:c r="A60" s="33"/>
      <x:c r="B60" s="33"/>
      <x:c r="C60" s="33"/>
      <x:c r="D60" s="33"/>
      <x:c r="E60" s="33"/>
      <x:c r="F60" s="33"/>
      <x:c r="G60" s="33"/>
      <x:c r="H60" s="33"/>
      <x:c r="I60" s="33"/>
      <x:c r="J60" s="33"/>
      <x:c r="K60" s="33"/>
      <x:c r="L60" s="33"/>
      <x:c r="M60" s="33"/>
      <x:c r="N60" s="33"/>
      <x:c r="O60" s="33"/>
      <x:c r="P60" s="33"/>
      <x:c r="Q60" s="33"/>
      <x:c r="R60" s="33"/>
      <x:c r="S60" s="33"/>
      <x:c r="T60" s="33"/>
      <x:c r="U60" s="33"/>
      <x:c r="V60" s="33"/>
      <x:c r="W60" s="33"/>
      <x:c r="X60" s="33"/>
      <x:c r="Y60" s="33"/>
      <x:c r="Z60" s="33"/>
    </x:row>
    <x:row r="61">
      <x:c r="A61" s="33"/>
      <x:c r="B61" s="33"/>
      <x:c r="C61" s="33"/>
      <x:c r="D61" s="33"/>
      <x:c r="E61" s="33"/>
      <x:c r="F61" s="33"/>
      <x:c r="G61" s="33"/>
      <x:c r="H61" s="33"/>
      <x:c r="I61" s="33"/>
      <x:c r="J61" s="33"/>
      <x:c r="K61" s="33"/>
      <x:c r="L61" s="33"/>
      <x:c r="M61" s="33"/>
      <x:c r="N61" s="33"/>
      <x:c r="O61" s="33"/>
      <x:c r="P61" s="33"/>
      <x:c r="Q61" s="33"/>
      <x:c r="R61" s="33"/>
      <x:c r="S61" s="33"/>
      <x:c r="T61" s="33"/>
      <x:c r="U61" s="33"/>
      <x:c r="V61" s="33"/>
      <x:c r="W61" s="33"/>
      <x:c r="X61" s="33"/>
      <x:c r="Y61" s="33"/>
      <x:c r="Z61" s="33"/>
    </x:row>
    <x:row r="62">
      <x:c r="A62" s="33"/>
      <x:c r="B62" s="33"/>
      <x:c r="C62" s="33"/>
      <x:c r="D62" s="33"/>
      <x:c r="E62" s="33"/>
      <x:c r="F62" s="33"/>
      <x:c r="G62" s="33"/>
      <x:c r="H62" s="33"/>
      <x:c r="I62" s="33"/>
      <x:c r="J62" s="33"/>
      <x:c r="K62" s="33"/>
      <x:c r="L62" s="33"/>
      <x:c r="M62" s="33"/>
      <x:c r="N62" s="33"/>
      <x:c r="O62" s="33"/>
      <x:c r="P62" s="33"/>
      <x:c r="Q62" s="33"/>
      <x:c r="R62" s="33"/>
      <x:c r="S62" s="33"/>
      <x:c r="T62" s="33"/>
      <x:c r="U62" s="33"/>
      <x:c r="V62" s="33"/>
      <x:c r="W62" s="33"/>
      <x:c r="X62" s="33"/>
      <x:c r="Y62" s="33"/>
      <x:c r="Z62" s="33"/>
    </x:row>
    <x:row r="63">
      <x:c r="A63" s="33"/>
      <x:c r="B63" s="33"/>
      <x:c r="C63" s="33"/>
      <x:c r="D63" s="33"/>
      <x:c r="E63" s="33"/>
      <x:c r="F63" s="33"/>
      <x:c r="G63" s="33"/>
      <x:c r="H63" s="33"/>
      <x:c r="I63" s="33"/>
      <x:c r="J63" s="33"/>
      <x:c r="K63" s="33"/>
      <x:c r="L63" s="33"/>
      <x:c r="M63" s="33"/>
      <x:c r="N63" s="33"/>
      <x:c r="O63" s="33"/>
      <x:c r="P63" s="33"/>
      <x:c r="Q63" s="33"/>
      <x:c r="R63" s="33"/>
      <x:c r="S63" s="33"/>
      <x:c r="T63" s="33"/>
      <x:c r="U63" s="33"/>
      <x:c r="V63" s="33"/>
      <x:c r="W63" s="33"/>
      <x:c r="X63" s="33"/>
      <x:c r="Y63" s="33"/>
      <x:c r="Z63" s="33"/>
    </x:row>
    <x:row r="64">
      <x:c r="A64" s="33"/>
      <x:c r="B64" s="33"/>
      <x:c r="C64" s="33"/>
      <x:c r="D64" s="33"/>
      <x:c r="E64" s="33"/>
      <x:c r="F64" s="33"/>
      <x:c r="G64" s="33"/>
      <x:c r="H64" s="33"/>
      <x:c r="I64" s="33"/>
      <x:c r="J64" s="33"/>
      <x:c r="K64" s="33"/>
      <x:c r="L64" s="33"/>
      <x:c r="M64" s="33"/>
      <x:c r="N64" s="33"/>
      <x:c r="O64" s="33"/>
      <x:c r="P64" s="33"/>
      <x:c r="Q64" s="33"/>
      <x:c r="R64" s="33"/>
      <x:c r="S64" s="33"/>
      <x:c r="T64" s="33"/>
      <x:c r="U64" s="33"/>
      <x:c r="V64" s="33"/>
      <x:c r="W64" s="33"/>
      <x:c r="X64" s="33"/>
      <x:c r="Y64" s="33"/>
      <x:c r="Z64" s="33"/>
    </x:row>
    <x:row r="65">
      <x:c r="A65" s="33"/>
      <x:c r="B65" s="33"/>
      <x:c r="C65" s="33"/>
      <x:c r="D65" s="33"/>
      <x:c r="E65" s="33"/>
      <x:c r="F65" s="33"/>
      <x:c r="G65" s="33"/>
      <x:c r="H65" s="33"/>
      <x:c r="I65" s="33"/>
      <x:c r="J65" s="33"/>
      <x:c r="K65" s="33"/>
      <x:c r="L65" s="33"/>
      <x:c r="M65" s="33"/>
      <x:c r="N65" s="33"/>
      <x:c r="O65" s="33"/>
      <x:c r="P65" s="33"/>
      <x:c r="Q65" s="33"/>
      <x:c r="R65" s="33"/>
      <x:c r="S65" s="33"/>
      <x:c r="T65" s="33"/>
      <x:c r="U65" s="33"/>
      <x:c r="V65" s="33"/>
      <x:c r="W65" s="33"/>
      <x:c r="X65" s="33"/>
      <x:c r="Y65" s="33"/>
      <x:c r="Z65" s="33"/>
    </x:row>
    <x:row r="66">
      <x:c r="A66" s="33"/>
      <x:c r="B66" s="33"/>
      <x:c r="C66" s="33"/>
      <x:c r="D66" s="33"/>
      <x:c r="E66" s="33"/>
      <x:c r="F66" s="33"/>
      <x:c r="G66" s="33"/>
      <x:c r="H66" s="33"/>
      <x:c r="I66" s="33"/>
      <x:c r="J66" s="33"/>
      <x:c r="K66" s="33"/>
      <x:c r="L66" s="33"/>
      <x:c r="M66" s="33"/>
      <x:c r="N66" s="33"/>
      <x:c r="O66" s="33"/>
      <x:c r="P66" s="33"/>
      <x:c r="Q66" s="33"/>
      <x:c r="R66" s="33"/>
      <x:c r="S66" s="33"/>
      <x:c r="T66" s="33"/>
      <x:c r="U66" s="33"/>
      <x:c r="V66" s="33"/>
      <x:c r="W66" s="33"/>
      <x:c r="X66" s="33"/>
      <x:c r="Y66" s="33"/>
      <x:c r="Z66" s="33"/>
    </x:row>
    <x:row r="67">
      <x:c r="A67" s="33"/>
      <x:c r="B67" s="33"/>
      <x:c r="C67" s="33"/>
      <x:c r="D67" s="33"/>
      <x:c r="E67" s="33"/>
      <x:c r="F67" s="33"/>
      <x:c r="G67" s="33"/>
      <x:c r="H67" s="33"/>
      <x:c r="I67" s="33"/>
      <x:c r="J67" s="33"/>
      <x:c r="K67" s="33"/>
      <x:c r="L67" s="33"/>
      <x:c r="M67" s="33"/>
      <x:c r="N67" s="33"/>
      <x:c r="O67" s="33"/>
      <x:c r="P67" s="33"/>
      <x:c r="Q67" s="33"/>
      <x:c r="R67" s="33"/>
      <x:c r="S67" s="33"/>
      <x:c r="T67" s="33"/>
      <x:c r="U67" s="33"/>
      <x:c r="V67" s="33"/>
      <x:c r="W67" s="33"/>
      <x:c r="X67" s="33"/>
      <x:c r="Y67" s="33"/>
      <x:c r="Z67" s="33"/>
    </x:row>
    <x:row r="68">
      <x:c r="A68" s="33"/>
      <x:c r="B68" s="33"/>
      <x:c r="C68" s="33"/>
      <x:c r="D68" s="33"/>
      <x:c r="E68" s="33"/>
      <x:c r="F68" s="33"/>
      <x:c r="G68" s="33"/>
      <x:c r="H68" s="33"/>
      <x:c r="I68" s="33"/>
      <x:c r="J68" s="33"/>
      <x:c r="K68" s="33"/>
      <x:c r="L68" s="33"/>
      <x:c r="M68" s="33"/>
      <x:c r="N68" s="33"/>
      <x:c r="O68" s="33"/>
      <x:c r="P68" s="33"/>
      <x:c r="Q68" s="33"/>
      <x:c r="R68" s="33"/>
      <x:c r="S68" s="33"/>
      <x:c r="T68" s="33"/>
      <x:c r="U68" s="33"/>
      <x:c r="V68" s="33"/>
      <x:c r="W68" s="33"/>
      <x:c r="X68" s="33"/>
      <x:c r="Y68" s="33"/>
      <x:c r="Z68" s="33"/>
    </x:row>
    <x:row r="69">
      <x:c r="A69" s="33"/>
      <x:c r="B69" s="33"/>
      <x:c r="C69" s="33"/>
      <x:c r="D69" s="33"/>
      <x:c r="E69" s="33"/>
      <x:c r="F69" s="33"/>
      <x:c r="G69" s="33"/>
      <x:c r="H69" s="33"/>
      <x:c r="I69" s="33"/>
      <x:c r="J69" s="33"/>
      <x:c r="K69" s="33"/>
      <x:c r="L69" s="33"/>
      <x:c r="M69" s="33"/>
      <x:c r="N69" s="33"/>
      <x:c r="O69" s="33"/>
      <x:c r="P69" s="33"/>
      <x:c r="Q69" s="33"/>
      <x:c r="R69" s="33"/>
      <x:c r="S69" s="33"/>
      <x:c r="T69" s="33"/>
      <x:c r="U69" s="33"/>
      <x:c r="V69" s="33"/>
      <x:c r="W69" s="33"/>
      <x:c r="X69" s="33"/>
      <x:c r="Y69" s="33"/>
      <x:c r="Z69" s="33"/>
    </x:row>
    <x:row r="70">
      <x:c r="A70" s="33"/>
      <x:c r="B70" s="33"/>
      <x:c r="C70" s="33"/>
      <x:c r="D70" s="33"/>
      <x:c r="E70" s="33"/>
      <x:c r="F70" s="33"/>
      <x:c r="G70" s="33"/>
      <x:c r="H70" s="33"/>
      <x:c r="I70" s="33"/>
      <x:c r="J70" s="33"/>
      <x:c r="K70" s="33"/>
      <x:c r="L70" s="33"/>
      <x:c r="M70" s="33"/>
      <x:c r="N70" s="33"/>
      <x:c r="O70" s="33"/>
      <x:c r="P70" s="33"/>
      <x:c r="Q70" s="33"/>
      <x:c r="R70" s="33"/>
      <x:c r="S70" s="33"/>
      <x:c r="T70" s="33"/>
      <x:c r="U70" s="33"/>
      <x:c r="V70" s="33"/>
      <x:c r="W70" s="33"/>
      <x:c r="X70" s="33"/>
      <x:c r="Y70" s="33"/>
      <x:c r="Z70" s="33"/>
    </x:row>
    <x:row r="71">
      <x:c r="A71" s="33"/>
      <x:c r="B71" s="33"/>
      <x:c r="C71" s="33"/>
      <x:c r="D71" s="33"/>
      <x:c r="E71" s="33"/>
      <x:c r="F71" s="33"/>
      <x:c r="G71" s="33"/>
      <x:c r="H71" s="33"/>
      <x:c r="I71" s="33"/>
      <x:c r="J71" s="33"/>
      <x:c r="K71" s="33"/>
      <x:c r="L71" s="33"/>
      <x:c r="M71" s="33"/>
      <x:c r="N71" s="33"/>
      <x:c r="O71" s="33"/>
      <x:c r="P71" s="33"/>
      <x:c r="Q71" s="33"/>
      <x:c r="R71" s="33"/>
      <x:c r="S71" s="33"/>
      <x:c r="T71" s="33"/>
      <x:c r="U71" s="33"/>
      <x:c r="V71" s="33"/>
      <x:c r="W71" s="33"/>
      <x:c r="X71" s="33"/>
      <x:c r="Y71" s="33"/>
      <x:c r="Z71" s="33"/>
    </x:row>
    <x:row r="72">
      <x:c r="A72" s="33"/>
      <x:c r="B72" s="33"/>
      <x:c r="C72" s="33"/>
      <x:c r="D72" s="33"/>
      <x:c r="E72" s="33"/>
      <x:c r="F72" s="33"/>
      <x:c r="G72" s="33"/>
      <x:c r="H72" s="33"/>
      <x:c r="I72" s="33"/>
      <x:c r="J72" s="33"/>
      <x:c r="K72" s="33"/>
      <x:c r="L72" s="33"/>
      <x:c r="M72" s="33"/>
      <x:c r="N72" s="33"/>
      <x:c r="O72" s="33"/>
      <x:c r="P72" s="33"/>
      <x:c r="Q72" s="33"/>
      <x:c r="R72" s="33"/>
      <x:c r="S72" s="33"/>
      <x:c r="T72" s="33"/>
      <x:c r="U72" s="33"/>
      <x:c r="V72" s="33"/>
      <x:c r="W72" s="33"/>
      <x:c r="X72" s="33"/>
      <x:c r="Y72" s="33"/>
      <x:c r="Z72" s="33"/>
    </x:row>
    <x:row r="73">
      <x:c r="A73" s="33"/>
      <x:c r="B73" s="33"/>
      <x:c r="C73" s="33"/>
      <x:c r="D73" s="33"/>
      <x:c r="E73" s="33"/>
      <x:c r="F73" s="33"/>
      <x:c r="G73" s="33"/>
      <x:c r="H73" s="33"/>
      <x:c r="I73" s="33"/>
      <x:c r="J73" s="33"/>
      <x:c r="K73" s="33"/>
      <x:c r="L73" s="33"/>
      <x:c r="M73" s="33"/>
      <x:c r="N73" s="33"/>
      <x:c r="O73" s="33"/>
      <x:c r="P73" s="33"/>
      <x:c r="Q73" s="33"/>
      <x:c r="R73" s="33"/>
      <x:c r="S73" s="33"/>
      <x:c r="T73" s="33"/>
      <x:c r="U73" s="33"/>
      <x:c r="V73" s="33"/>
      <x:c r="W73" s="33"/>
      <x:c r="X73" s="33"/>
      <x:c r="Y73" s="33"/>
      <x:c r="Z73" s="33"/>
    </x:row>
    <x:row r="74">
      <x:c r="A74" s="33"/>
      <x:c r="B74" s="33"/>
      <x:c r="C74" s="33"/>
      <x:c r="D74" s="33"/>
      <x:c r="E74" s="33"/>
      <x:c r="F74" s="33"/>
      <x:c r="G74" s="33"/>
      <x:c r="H74" s="33"/>
      <x:c r="I74" s="33"/>
      <x:c r="J74" s="33"/>
      <x:c r="K74" s="33"/>
      <x:c r="L74" s="33"/>
      <x:c r="M74" s="33"/>
      <x:c r="N74" s="33"/>
      <x:c r="O74" s="33"/>
      <x:c r="P74" s="33"/>
      <x:c r="Q74" s="33"/>
      <x:c r="R74" s="33"/>
      <x:c r="S74" s="33"/>
      <x:c r="T74" s="33"/>
      <x:c r="U74" s="33"/>
      <x:c r="V74" s="33"/>
      <x:c r="W74" s="33"/>
      <x:c r="X74" s="33"/>
      <x:c r="Y74" s="33"/>
      <x:c r="Z74" s="33"/>
    </x:row>
    <x:row r="75">
      <x:c r="A75" s="33"/>
      <x:c r="B75" s="33"/>
      <x:c r="C75" s="33"/>
      <x:c r="D75" s="33"/>
      <x:c r="E75" s="33"/>
      <x:c r="F75" s="33"/>
      <x:c r="G75" s="33"/>
      <x:c r="H75" s="33"/>
      <x:c r="I75" s="33"/>
      <x:c r="J75" s="33"/>
      <x:c r="K75" s="33"/>
      <x:c r="L75" s="33"/>
      <x:c r="M75" s="33"/>
      <x:c r="N75" s="33"/>
      <x:c r="O75" s="33"/>
      <x:c r="P75" s="33"/>
      <x:c r="Q75" s="33"/>
      <x:c r="R75" s="33"/>
      <x:c r="S75" s="33"/>
      <x:c r="T75" s="33"/>
      <x:c r="U75" s="33"/>
      <x:c r="V75" s="33"/>
      <x:c r="W75" s="33"/>
      <x:c r="X75" s="33"/>
      <x:c r="Y75" s="33"/>
      <x:c r="Z75" s="33"/>
    </x:row>
    <x:row r="76">
      <x:c r="A76" s="33"/>
      <x:c r="B76" s="33"/>
      <x:c r="C76" s="33"/>
      <x:c r="D76" s="33"/>
      <x:c r="E76" s="33"/>
      <x:c r="F76" s="33"/>
      <x:c r="G76" s="33"/>
      <x:c r="H76" s="33"/>
      <x:c r="I76" s="33"/>
      <x:c r="J76" s="33"/>
      <x:c r="K76" s="33"/>
      <x:c r="L76" s="33"/>
      <x:c r="M76" s="33"/>
      <x:c r="N76" s="33"/>
      <x:c r="O76" s="33"/>
      <x:c r="P76" s="33"/>
      <x:c r="Q76" s="33"/>
      <x:c r="R76" s="33"/>
      <x:c r="S76" s="33"/>
      <x:c r="T76" s="33"/>
      <x:c r="U76" s="33"/>
      <x:c r="V76" s="33"/>
      <x:c r="W76" s="33"/>
      <x:c r="X76" s="33"/>
      <x:c r="Y76" s="33"/>
      <x:c r="Z76" s="33"/>
    </x:row>
    <x:row r="77">
      <x:c r="A77" s="33"/>
      <x:c r="B77" s="33"/>
      <x:c r="C77" s="33"/>
      <x:c r="D77" s="33"/>
      <x:c r="E77" s="33"/>
      <x:c r="F77" s="33"/>
      <x:c r="G77" s="33"/>
      <x:c r="H77" s="33"/>
      <x:c r="I77" s="33"/>
      <x:c r="J77" s="33"/>
      <x:c r="K77" s="33"/>
      <x:c r="L77" s="33"/>
      <x:c r="M77" s="33"/>
      <x:c r="N77" s="33"/>
      <x:c r="O77" s="33"/>
      <x:c r="P77" s="33"/>
      <x:c r="Q77" s="33"/>
      <x:c r="R77" s="33"/>
      <x:c r="S77" s="33"/>
      <x:c r="T77" s="33"/>
      <x:c r="U77" s="33"/>
      <x:c r="V77" s="33"/>
      <x:c r="W77" s="33"/>
      <x:c r="X77" s="33"/>
      <x:c r="Y77" s="33"/>
      <x:c r="Z77" s="33"/>
    </x:row>
    <x:row r="78">
      <x:c r="A78" s="33"/>
      <x:c r="B78" s="33"/>
      <x:c r="C78" s="33"/>
      <x:c r="D78" s="33"/>
      <x:c r="E78" s="33"/>
      <x:c r="F78" s="33"/>
      <x:c r="G78" s="33"/>
      <x:c r="H78" s="33"/>
      <x:c r="I78" s="33"/>
      <x:c r="J78" s="33"/>
      <x:c r="K78" s="33"/>
      <x:c r="L78" s="33"/>
      <x:c r="M78" s="33"/>
      <x:c r="N78" s="33"/>
      <x:c r="O78" s="33"/>
      <x:c r="P78" s="33"/>
      <x:c r="Q78" s="33"/>
      <x:c r="R78" s="33"/>
      <x:c r="S78" s="33"/>
      <x:c r="T78" s="33"/>
      <x:c r="U78" s="33"/>
      <x:c r="V78" s="33"/>
      <x:c r="W78" s="33"/>
      <x:c r="X78" s="33"/>
      <x:c r="Y78" s="33"/>
      <x:c r="Z78" s="33"/>
    </x:row>
    <x:row r="79">
      <x:c r="A79" s="33"/>
      <x:c r="B79" s="33"/>
      <x:c r="C79" s="33"/>
      <x:c r="D79" s="33"/>
      <x:c r="E79" s="33"/>
      <x:c r="F79" s="33"/>
      <x:c r="G79" s="33"/>
      <x:c r="H79" s="33"/>
      <x:c r="I79" s="33"/>
      <x:c r="J79" s="33"/>
      <x:c r="K79" s="33"/>
      <x:c r="L79" s="33"/>
      <x:c r="M79" s="33"/>
      <x:c r="N79" s="33"/>
      <x:c r="O79" s="33"/>
      <x:c r="P79" s="33"/>
      <x:c r="Q79" s="33"/>
      <x:c r="R79" s="33"/>
      <x:c r="S79" s="33"/>
      <x:c r="T79" s="33"/>
      <x:c r="U79" s="33"/>
      <x:c r="V79" s="33"/>
      <x:c r="W79" s="33"/>
      <x:c r="X79" s="33"/>
      <x:c r="Y79" s="33"/>
      <x:c r="Z79" s="33"/>
    </x:row>
    <x:row r="80">
      <x:c r="A80" s="33"/>
      <x:c r="B80" s="33"/>
      <x:c r="C80" s="33"/>
      <x:c r="D80" s="33"/>
      <x:c r="E80" s="33"/>
      <x:c r="F80" s="33"/>
      <x:c r="G80" s="33"/>
      <x:c r="H80" s="33"/>
      <x:c r="I80" s="33"/>
      <x:c r="J80" s="33"/>
      <x:c r="K80" s="33"/>
      <x:c r="L80" s="33"/>
      <x:c r="M80" s="33"/>
      <x:c r="N80" s="33"/>
      <x:c r="O80" s="33"/>
      <x:c r="P80" s="33"/>
      <x:c r="Q80" s="33"/>
      <x:c r="R80" s="33"/>
      <x:c r="S80" s="33"/>
      <x:c r="T80" s="33"/>
      <x:c r="U80" s="33"/>
      <x:c r="V80" s="33"/>
      <x:c r="W80" s="33"/>
      <x:c r="X80" s="33"/>
      <x:c r="Y80" s="33"/>
      <x:c r="Z80" s="33"/>
    </x:row>
    <x:row r="81">
      <x:c r="A81" s="33"/>
      <x:c r="B81" s="33"/>
      <x:c r="C81" s="33"/>
      <x:c r="D81" s="33"/>
      <x:c r="E81" s="33"/>
      <x:c r="F81" s="33"/>
      <x:c r="G81" s="33"/>
      <x:c r="H81" s="33"/>
      <x:c r="I81" s="33"/>
      <x:c r="J81" s="33"/>
      <x:c r="K81" s="33"/>
      <x:c r="L81" s="33"/>
      <x:c r="M81" s="33"/>
      <x:c r="N81" s="33"/>
      <x:c r="O81" s="33"/>
      <x:c r="P81" s="33"/>
      <x:c r="Q81" s="33"/>
      <x:c r="R81" s="33"/>
      <x:c r="S81" s="33"/>
      <x:c r="T81" s="33"/>
      <x:c r="U81" s="33"/>
      <x:c r="V81" s="33"/>
      <x:c r="W81" s="33"/>
      <x:c r="X81" s="33"/>
      <x:c r="Y81" s="33"/>
      <x:c r="Z81" s="33"/>
    </x:row>
    <x:row r="82">
      <x:c r="A82" s="33"/>
      <x:c r="B82" s="33"/>
      <x:c r="C82" s="33"/>
      <x:c r="D82" s="33"/>
      <x:c r="E82" s="33"/>
      <x:c r="F82" s="33"/>
      <x:c r="G82" s="33"/>
      <x:c r="H82" s="33"/>
      <x:c r="I82" s="33"/>
      <x:c r="J82" s="33"/>
      <x:c r="K82" s="33"/>
      <x:c r="L82" s="33"/>
      <x:c r="M82" s="33"/>
      <x:c r="N82" s="33"/>
      <x:c r="O82" s="33"/>
      <x:c r="P82" s="33"/>
      <x:c r="Q82" s="33"/>
      <x:c r="R82" s="33"/>
      <x:c r="S82" s="33"/>
      <x:c r="T82" s="33"/>
      <x:c r="U82" s="33"/>
      <x:c r="V82" s="33"/>
      <x:c r="W82" s="33"/>
      <x:c r="X82" s="33"/>
      <x:c r="Y82" s="33"/>
      <x:c r="Z82" s="33"/>
    </x:row>
    <x:row r="83">
      <x:c r="A83" s="33"/>
      <x:c r="B83" s="33"/>
      <x:c r="C83" s="33"/>
      <x:c r="D83" s="33"/>
      <x:c r="E83" s="33"/>
      <x:c r="F83" s="33"/>
      <x:c r="G83" s="33"/>
      <x:c r="H83" s="33"/>
      <x:c r="I83" s="33"/>
      <x:c r="J83" s="33"/>
      <x:c r="K83" s="33"/>
      <x:c r="L83" s="33"/>
      <x:c r="M83" s="33"/>
      <x:c r="N83" s="33"/>
      <x:c r="O83" s="33"/>
      <x:c r="P83" s="33"/>
      <x:c r="Q83" s="33"/>
      <x:c r="R83" s="33"/>
      <x:c r="S83" s="33"/>
      <x:c r="T83" s="33"/>
      <x:c r="U83" s="33"/>
      <x:c r="V83" s="33"/>
      <x:c r="W83" s="33"/>
      <x:c r="X83" s="33"/>
      <x:c r="Y83" s="33"/>
      <x:c r="Z83" s="33"/>
    </x:row>
    <x:row r="84">
      <x:c r="A84" s="33"/>
      <x:c r="B84" s="33"/>
      <x:c r="C84" s="33"/>
      <x:c r="D84" s="33"/>
      <x:c r="E84" s="33"/>
      <x:c r="F84" s="33"/>
      <x:c r="G84" s="33"/>
      <x:c r="H84" s="33"/>
      <x:c r="I84" s="33"/>
      <x:c r="J84" s="33"/>
      <x:c r="K84" s="33"/>
      <x:c r="L84" s="33"/>
      <x:c r="M84" s="33"/>
      <x:c r="N84" s="33"/>
      <x:c r="O84" s="33"/>
      <x:c r="P84" s="33"/>
      <x:c r="Q84" s="33"/>
      <x:c r="R84" s="33"/>
      <x:c r="S84" s="33"/>
      <x:c r="T84" s="33"/>
      <x:c r="U84" s="33"/>
      <x:c r="V84" s="33"/>
      <x:c r="W84" s="33"/>
      <x:c r="X84" s="33"/>
      <x:c r="Y84" s="33"/>
      <x:c r="Z84" s="33"/>
    </x:row>
    <x:row r="85">
      <x:c r="A85" s="33"/>
      <x:c r="B85" s="33"/>
      <x:c r="C85" s="33"/>
      <x:c r="D85" s="33"/>
      <x:c r="E85" s="33"/>
      <x:c r="F85" s="33"/>
      <x:c r="G85" s="33"/>
      <x:c r="H85" s="33"/>
      <x:c r="I85" s="33"/>
      <x:c r="J85" s="33"/>
      <x:c r="K85" s="33"/>
      <x:c r="L85" s="33"/>
      <x:c r="M85" s="33"/>
      <x:c r="N85" s="33"/>
      <x:c r="O85" s="33"/>
      <x:c r="P85" s="33"/>
      <x:c r="Q85" s="33"/>
      <x:c r="R85" s="33"/>
      <x:c r="S85" s="33"/>
      <x:c r="T85" s="33"/>
      <x:c r="U85" s="33"/>
      <x:c r="V85" s="33"/>
      <x:c r="W85" s="33"/>
      <x:c r="X85" s="33"/>
      <x:c r="Y85" s="33"/>
      <x:c r="Z85" s="33"/>
    </x:row>
    <x:row r="86">
      <x:c r="A86" s="33"/>
      <x:c r="B86" s="33"/>
      <x:c r="C86" s="33"/>
      <x:c r="D86" s="33"/>
      <x:c r="E86" s="33"/>
      <x:c r="F86" s="33"/>
      <x:c r="G86" s="33"/>
      <x:c r="H86" s="33"/>
      <x:c r="I86" s="33"/>
      <x:c r="J86" s="33"/>
      <x:c r="K86" s="33"/>
      <x:c r="L86" s="33"/>
      <x:c r="M86" s="33"/>
      <x:c r="N86" s="33"/>
      <x:c r="O86" s="33"/>
      <x:c r="P86" s="33"/>
      <x:c r="Q86" s="33"/>
      <x:c r="R86" s="33"/>
      <x:c r="S86" s="33"/>
      <x:c r="T86" s="33"/>
      <x:c r="U86" s="33"/>
      <x:c r="V86" s="33"/>
      <x:c r="W86" s="33"/>
      <x:c r="X86" s="33"/>
      <x:c r="Y86" s="33"/>
      <x:c r="Z86" s="33"/>
    </x:row>
    <x:row r="87">
      <x:c r="A87" s="33"/>
      <x:c r="B87" s="33"/>
      <x:c r="C87" s="33"/>
      <x:c r="D87" s="33"/>
      <x:c r="E87" s="33"/>
      <x:c r="F87" s="33"/>
      <x:c r="G87" s="33"/>
      <x:c r="H87" s="33"/>
      <x:c r="I87" s="33"/>
      <x:c r="J87" s="33"/>
      <x:c r="K87" s="33"/>
      <x:c r="L87" s="33"/>
      <x:c r="M87" s="33"/>
      <x:c r="N87" s="33"/>
      <x:c r="O87" s="33"/>
      <x:c r="P87" s="33"/>
      <x:c r="Q87" s="33"/>
      <x:c r="R87" s="33"/>
      <x:c r="S87" s="33"/>
      <x:c r="T87" s="33"/>
      <x:c r="U87" s="33"/>
      <x:c r="V87" s="33"/>
      <x:c r="W87" s="33"/>
      <x:c r="X87" s="33"/>
      <x:c r="Y87" s="33"/>
      <x:c r="Z87" s="33"/>
    </x:row>
    <x:row r="88">
      <x:c r="A88" s="33"/>
      <x:c r="B88" s="33"/>
      <x:c r="C88" s="33"/>
      <x:c r="D88" s="33"/>
      <x:c r="E88" s="33"/>
      <x:c r="F88" s="33"/>
      <x:c r="G88" s="33"/>
      <x:c r="H88" s="33"/>
      <x:c r="I88" s="33"/>
      <x:c r="J88" s="33"/>
      <x:c r="K88" s="33"/>
      <x:c r="L88" s="33"/>
      <x:c r="M88" s="33"/>
      <x:c r="N88" s="33"/>
      <x:c r="O88" s="33"/>
      <x:c r="P88" s="33"/>
      <x:c r="Q88" s="33"/>
      <x:c r="R88" s="33"/>
      <x:c r="S88" s="33"/>
      <x:c r="T88" s="33"/>
      <x:c r="U88" s="33"/>
      <x:c r="V88" s="33"/>
      <x:c r="W88" s="33"/>
      <x:c r="X88" s="33"/>
      <x:c r="Y88" s="33"/>
      <x:c r="Z88" s="33"/>
    </x:row>
    <x:row r="89">
      <x:c r="A89" s="33"/>
      <x:c r="B89" s="33"/>
      <x:c r="C89" s="33"/>
      <x:c r="D89" s="33"/>
      <x:c r="E89" s="33"/>
      <x:c r="F89" s="33"/>
      <x:c r="G89" s="33"/>
      <x:c r="H89" s="33"/>
      <x:c r="I89" s="33"/>
      <x:c r="J89" s="33"/>
      <x:c r="K89" s="33"/>
      <x:c r="L89" s="33"/>
      <x:c r="M89" s="33"/>
      <x:c r="N89" s="33"/>
      <x:c r="O89" s="33"/>
      <x:c r="P89" s="33"/>
      <x:c r="Q89" s="33"/>
      <x:c r="R89" s="33"/>
      <x:c r="S89" s="33"/>
      <x:c r="T89" s="33"/>
      <x:c r="U89" s="33"/>
      <x:c r="V89" s="33"/>
      <x:c r="W89" s="33"/>
      <x:c r="X89" s="33"/>
      <x:c r="Y89" s="33"/>
      <x:c r="Z89" s="33"/>
    </x:row>
    <x:row r="90">
      <x:c r="A90" s="33"/>
      <x:c r="B90" s="33"/>
      <x:c r="C90" s="33"/>
      <x:c r="D90" s="33"/>
      <x:c r="E90" s="33"/>
      <x:c r="F90" s="33"/>
      <x:c r="G90" s="33"/>
      <x:c r="H90" s="33"/>
      <x:c r="I90" s="33"/>
      <x:c r="J90" s="33"/>
      <x:c r="K90" s="33"/>
      <x:c r="L90" s="33"/>
      <x:c r="M90" s="33"/>
      <x:c r="N90" s="33"/>
      <x:c r="O90" s="33"/>
      <x:c r="P90" s="33"/>
      <x:c r="Q90" s="33"/>
      <x:c r="R90" s="33"/>
      <x:c r="S90" s="33"/>
      <x:c r="T90" s="33"/>
      <x:c r="U90" s="33"/>
      <x:c r="V90" s="33"/>
      <x:c r="W90" s="33"/>
      <x:c r="X90" s="33"/>
      <x:c r="Y90" s="33"/>
      <x:c r="Z90" s="33"/>
    </x:row>
    <x:row r="91">
      <x:c r="A91" s="33"/>
      <x:c r="B91" s="33"/>
      <x:c r="C91" s="33"/>
      <x:c r="D91" s="33"/>
      <x:c r="E91" s="33"/>
      <x:c r="F91" s="33"/>
      <x:c r="G91" s="33"/>
      <x:c r="H91" s="33"/>
      <x:c r="I91" s="33"/>
      <x:c r="J91" s="33"/>
      <x:c r="K91" s="33"/>
      <x:c r="L91" s="33"/>
      <x:c r="M91" s="33"/>
      <x:c r="N91" s="33"/>
      <x:c r="O91" s="33"/>
      <x:c r="P91" s="33"/>
      <x:c r="Q91" s="33"/>
      <x:c r="R91" s="33"/>
      <x:c r="S91" s="33"/>
      <x:c r="T91" s="33"/>
      <x:c r="U91" s="33"/>
      <x:c r="V91" s="33"/>
      <x:c r="W91" s="33"/>
      <x:c r="X91" s="33"/>
      <x:c r="Y91" s="33"/>
      <x:c r="Z91" s="33"/>
    </x:row>
    <x:row r="92">
      <x:c r="A92" s="33"/>
      <x:c r="B92" s="33"/>
      <x:c r="C92" s="33"/>
      <x:c r="D92" s="33"/>
      <x:c r="E92" s="33"/>
      <x:c r="F92" s="33"/>
      <x:c r="G92" s="33"/>
      <x:c r="H92" s="33"/>
      <x:c r="I92" s="33"/>
      <x:c r="J92" s="33"/>
      <x:c r="K92" s="33"/>
      <x:c r="L92" s="33"/>
      <x:c r="M92" s="33"/>
      <x:c r="N92" s="33"/>
      <x:c r="O92" s="33"/>
      <x:c r="P92" s="33"/>
      <x:c r="Q92" s="33"/>
      <x:c r="R92" s="33"/>
      <x:c r="S92" s="33"/>
      <x:c r="T92" s="33"/>
      <x:c r="U92" s="33"/>
      <x:c r="V92" s="33"/>
      <x:c r="W92" s="33"/>
      <x:c r="X92" s="33"/>
      <x:c r="Y92" s="33"/>
      <x:c r="Z92" s="33"/>
    </x:row>
    <x:row r="93">
      <x:c r="A93" s="33"/>
      <x:c r="B93" s="33"/>
      <x:c r="C93" s="33"/>
      <x:c r="D93" s="33"/>
      <x:c r="E93" s="33"/>
      <x:c r="F93" s="33"/>
      <x:c r="G93" s="33"/>
      <x:c r="H93" s="33"/>
      <x:c r="I93" s="33"/>
      <x:c r="J93" s="33"/>
      <x:c r="K93" s="33"/>
      <x:c r="L93" s="33"/>
      <x:c r="M93" s="33"/>
      <x:c r="N93" s="33"/>
      <x:c r="O93" s="33"/>
      <x:c r="P93" s="33"/>
      <x:c r="Q93" s="33"/>
      <x:c r="R93" s="33"/>
      <x:c r="S93" s="33"/>
      <x:c r="T93" s="33"/>
      <x:c r="U93" s="33"/>
      <x:c r="V93" s="33"/>
      <x:c r="W93" s="33"/>
      <x:c r="X93" s="33"/>
      <x:c r="Y93" s="33"/>
      <x:c r="Z93" s="33"/>
    </x:row>
    <x:row r="94">
      <x:c r="A94" s="33"/>
      <x:c r="B94" s="33"/>
      <x:c r="C94" s="33"/>
      <x:c r="D94" s="33"/>
      <x:c r="E94" s="33"/>
      <x:c r="F94" s="33"/>
      <x:c r="G94" s="33"/>
      <x:c r="H94" s="33"/>
      <x:c r="I94" s="33"/>
      <x:c r="J94" s="33"/>
      <x:c r="K94" s="33"/>
      <x:c r="L94" s="33"/>
      <x:c r="M94" s="33"/>
      <x:c r="N94" s="33"/>
      <x:c r="O94" s="33"/>
      <x:c r="P94" s="33"/>
      <x:c r="Q94" s="33"/>
      <x:c r="R94" s="33"/>
      <x:c r="S94" s="33"/>
      <x:c r="T94" s="33"/>
      <x:c r="U94" s="33"/>
      <x:c r="V94" s="33"/>
      <x:c r="W94" s="33"/>
      <x:c r="X94" s="33"/>
      <x:c r="Y94" s="33"/>
      <x:c r="Z94" s="33"/>
    </x:row>
    <x:row r="95">
      <x:c r="A95" s="33"/>
      <x:c r="B95" s="33"/>
      <x:c r="C95" s="33"/>
      <x:c r="D95" s="33"/>
      <x:c r="E95" s="33"/>
      <x:c r="F95" s="33"/>
      <x:c r="G95" s="33"/>
      <x:c r="H95" s="33"/>
      <x:c r="I95" s="33"/>
      <x:c r="J95" s="33"/>
      <x:c r="K95" s="33"/>
      <x:c r="L95" s="33"/>
      <x:c r="M95" s="33"/>
      <x:c r="N95" s="33"/>
      <x:c r="O95" s="33"/>
      <x:c r="P95" s="33"/>
      <x:c r="Q95" s="33"/>
      <x:c r="R95" s="33"/>
      <x:c r="S95" s="33"/>
      <x:c r="T95" s="33"/>
      <x:c r="U95" s="33"/>
      <x:c r="V95" s="33"/>
      <x:c r="W95" s="33"/>
      <x:c r="X95" s="33"/>
      <x:c r="Y95" s="33"/>
      <x:c r="Z95" s="33"/>
    </x:row>
    <x:row r="96">
      <x:c r="A96" s="33"/>
      <x:c r="B96" s="33"/>
      <x:c r="C96" s="33"/>
      <x:c r="D96" s="33"/>
      <x:c r="E96" s="33"/>
      <x:c r="F96" s="33"/>
      <x:c r="G96" s="33"/>
      <x:c r="H96" s="33"/>
      <x:c r="I96" s="33"/>
      <x:c r="J96" s="33"/>
      <x:c r="K96" s="33"/>
      <x:c r="L96" s="33"/>
      <x:c r="M96" s="33"/>
      <x:c r="N96" s="33"/>
      <x:c r="O96" s="33"/>
      <x:c r="P96" s="33"/>
      <x:c r="Q96" s="33"/>
      <x:c r="R96" s="33"/>
      <x:c r="S96" s="33"/>
      <x:c r="T96" s="33"/>
      <x:c r="U96" s="33"/>
      <x:c r="V96" s="33"/>
      <x:c r="W96" s="33"/>
      <x:c r="X96" s="33"/>
      <x:c r="Y96" s="33"/>
      <x:c r="Z96" s="33"/>
    </x:row>
    <x:row r="97">
      <x:c r="A97" s="33"/>
      <x:c r="B97" s="33"/>
      <x:c r="C97" s="33"/>
      <x:c r="D97" s="33"/>
      <x:c r="E97" s="33"/>
      <x:c r="F97" s="33"/>
      <x:c r="G97" s="33"/>
      <x:c r="H97" s="33"/>
      <x:c r="I97" s="33"/>
      <x:c r="J97" s="33"/>
      <x:c r="K97" s="33"/>
      <x:c r="L97" s="33"/>
      <x:c r="M97" s="33"/>
      <x:c r="N97" s="33"/>
      <x:c r="O97" s="33"/>
      <x:c r="P97" s="33"/>
      <x:c r="Q97" s="33"/>
      <x:c r="R97" s="33"/>
      <x:c r="S97" s="33"/>
      <x:c r="T97" s="33"/>
      <x:c r="U97" s="33"/>
      <x:c r="V97" s="33"/>
      <x:c r="W97" s="33"/>
      <x:c r="X97" s="33"/>
      <x:c r="Y97" s="33"/>
      <x:c r="Z97" s="33"/>
    </x:row>
    <x:row r="98">
      <x:c r="A98" s="33"/>
      <x:c r="B98" s="33"/>
      <x:c r="C98" s="33"/>
      <x:c r="D98" s="33"/>
      <x:c r="E98" s="33"/>
      <x:c r="F98" s="33"/>
      <x:c r="G98" s="33"/>
      <x:c r="H98" s="33"/>
      <x:c r="I98" s="33"/>
      <x:c r="J98" s="33"/>
      <x:c r="K98" s="33"/>
      <x:c r="L98" s="33"/>
      <x:c r="M98" s="33"/>
      <x:c r="N98" s="33"/>
      <x:c r="O98" s="33"/>
      <x:c r="P98" s="33"/>
      <x:c r="Q98" s="33"/>
      <x:c r="R98" s="33"/>
      <x:c r="S98" s="33"/>
      <x:c r="T98" s="33"/>
      <x:c r="U98" s="33"/>
      <x:c r="V98" s="33"/>
      <x:c r="W98" s="33"/>
      <x:c r="X98" s="33"/>
      <x:c r="Y98" s="33"/>
      <x:c r="Z98" s="33"/>
    </x:row>
    <x:row r="99">
      <x:c r="A99" s="33"/>
      <x:c r="B99" s="33"/>
      <x:c r="C99" s="33"/>
      <x:c r="D99" s="33"/>
      <x:c r="E99" s="33"/>
      <x:c r="F99" s="33"/>
      <x:c r="G99" s="33"/>
      <x:c r="H99" s="33"/>
      <x:c r="I99" s="33"/>
      <x:c r="J99" s="33"/>
      <x:c r="K99" s="33"/>
      <x:c r="L99" s="33"/>
      <x:c r="M99" s="33"/>
      <x:c r="N99" s="33"/>
      <x:c r="O99" s="33"/>
      <x:c r="P99" s="33"/>
      <x:c r="Q99" s="33"/>
      <x:c r="R99" s="33"/>
      <x:c r="S99" s="33"/>
      <x:c r="T99" s="33"/>
      <x:c r="U99" s="33"/>
      <x:c r="V99" s="33"/>
      <x:c r="W99" s="33"/>
      <x:c r="X99" s="33"/>
      <x:c r="Y99" s="33"/>
      <x:c r="Z99" s="33"/>
    </x:row>
    <x:row r="100">
      <x:c r="A100" s="33"/>
      <x:c r="B100" s="33"/>
      <x:c r="C100" s="33"/>
      <x:c r="D100" s="33"/>
      <x:c r="E100" s="33"/>
      <x:c r="F100" s="33"/>
      <x:c r="G100" s="33"/>
      <x:c r="H100" s="33"/>
      <x:c r="I100" s="33"/>
      <x:c r="J100" s="33"/>
      <x:c r="K100" s="33"/>
      <x:c r="L100" s="33"/>
      <x:c r="M100" s="33"/>
      <x:c r="N100" s="33"/>
      <x:c r="O100" s="33"/>
      <x:c r="P100" s="33"/>
      <x:c r="Q100" s="33"/>
      <x:c r="R100" s="33"/>
      <x:c r="S100" s="33"/>
      <x:c r="T100" s="33"/>
      <x:c r="U100" s="33"/>
      <x:c r="V100" s="33"/>
      <x:c r="W100" s="33"/>
      <x:c r="X100" s="33"/>
      <x:c r="Y100" s="33"/>
      <x:c r="Z100" s="33"/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45" hidden="0" customWidth="1"/>
  </x:cols>
  <x:sheetData>
    <x:row r="1">
      <x:c r="A1" s="136" t="str">
        <x:v>ТЕКУЩИЙ КОНТУР vs PASSKEY-FIRST</x:v>
      </x:c>
      <x:c r="B1" s="33"/>
      <x:c r="C1" s="33"/>
      <x:c r="D1" s="33"/>
      <x:c r="E1" s="33"/>
      <x:c r="F1" s="33"/>
      <x:c r="G1" s="33"/>
      <x:c r="H1" s="33"/>
      <x:c r="I1" s="33"/>
      <x:c r="J1" s="33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>
      <x:c r="A2" s="33"/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>
      <x:c r="A3" s="35" t="str">
        <x:v>Показатель</x:v>
      </x:c>
      <x:c r="B3" s="35" t="str">
        <x:v>Сейчас</x:v>
      </x:c>
      <x:c r="C3" s="35" t="str">
        <x:v>После стабилизации</x:v>
      </x:c>
      <x:c r="D3" s="35" t="str">
        <x:v>Логика</x:v>
      </x:c>
      <x:c r="E3" s="33"/>
      <x:c r="F3" s="33"/>
      <x:c r="G3" s="33"/>
      <x:c r="H3" s="33"/>
      <x:c r="I3" s="33"/>
      <x:c r="J3" s="33"/>
      <x:c r="K3" s="33"/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>
      <x:c r="A4" s="38" t="str">
        <x:v>Логинов в месяц</x:v>
      </x:c>
      <x:c r="B4" s="138" t="n">
        <x:f>Inputs!B3*Inputs!B4</x:f>
        <x:v>10000</x:v>
      </x:c>
      <x:c r="C4" s="138" t="n">
        <x:f>B4</x:f>
        <x:v>10000</x:v>
      </x:c>
      <x:c r="D4" s="38" t="str">
        <x:v>MAU × логинов/польз.</x:v>
      </x:c>
      <x:c r="E4" s="33"/>
      <x:c r="F4" s="33"/>
      <x:c r="G4" s="33"/>
      <x:c r="H4" s="33"/>
      <x:c r="I4" s="33"/>
      <x:c r="J4" s="33"/>
      <x:c r="K4" s="33"/>
      <x:c r="L4" s="33"/>
      <x:c r="M4" s="33"/>
      <x:c r="N4" s="33"/>
      <x:c r="O4" s="33"/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>
      <x:c r="A5" s="38" t="str">
        <x:v>SMS/OTP в месяц</x:v>
      </x:c>
      <x:c r="B5" s="138" t="n">
        <x:f>B4*Inputs!B5</x:f>
        <x:v>10000</x:v>
      </x:c>
      <x:c r="C5" s="138" t="n">
        <x:f>B4*((1-Inputs!B11)+(Inputs!B11*Inputs!B12))</x:f>
        <x:v>3695</x:v>
      </x:c>
      <x:c r="D5" s="38" t="str">
        <x:v>После: non-passkey + passkey fallback</x:v>
      </x:c>
      <x:c r="E5" s="33"/>
      <x:c r="F5" s="33"/>
      <x:c r="G5" s="33"/>
      <x:c r="H5" s="33"/>
      <x:c r="I5" s="33"/>
      <x:c r="J5" s="33"/>
      <x:c r="K5" s="33"/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>
      <x:c r="A6" s="38" t="str">
        <x:v>Переменные SMS-расходы</x:v>
      </x:c>
      <x:c r="B6" s="138" t="n">
        <x:f>B5*Inputs!B6</x:f>
        <x:v>55000</x:v>
      </x:c>
      <x:c r="C6" s="138" t="n">
        <x:f>C5*Inputs!B6</x:f>
        <x:v>20322.5</x:v>
      </x:c>
      <x:c r="D6" s="38" t="str">
        <x:v>OTP × фактическая средняя цена</x:v>
      </x:c>
      <x:c r="E6" s="33"/>
      <x:c r="F6" s="33"/>
      <x:c r="G6" s="33"/>
      <x:c r="H6" s="33"/>
      <x:c r="I6" s="33"/>
      <x:c r="J6" s="33"/>
      <x:c r="K6" s="33"/>
      <x:c r="L6" s="33"/>
      <x:c r="M6" s="33"/>
      <x:c r="N6" s="33"/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>
      <x:c r="A7" s="38" t="str">
        <x:v>Фиксированные SMS-расходы</x:v>
      </x:c>
      <x:c r="B7" s="138" t="n">
        <x:f>Inputs!B7</x:f>
        <x:v>0</x:v>
      </x:c>
      <x:c r="C7" s="138" t="n">
        <x:f>Inputs!B7</x:f>
        <x:v>0</x:v>
      </x:c>
      <x:c r="D7" s="38" t="str">
        <x:v>Оставьте, если договор сохраняет шаблоны/имя</x:v>
      </x:c>
      <x:c r="E7" s="33"/>
      <x:c r="F7" s="33"/>
      <x:c r="G7" s="33"/>
      <x:c r="H7" s="33"/>
      <x:c r="I7" s="33"/>
      <x:c r="J7" s="33"/>
      <x:c r="K7" s="33"/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>
      <x:c r="A8" s="38" t="str">
        <x:v>Auth-support tickets</x:v>
      </x:c>
      <x:c r="B8" s="138" t="n">
        <x:f>B4/1000*Inputs!B8</x:f>
        <x:v>60</x:v>
      </x:c>
      <x:c r="C8" s="138" t="n">
        <x:f>C4/1000*Inputs!B9</x:f>
        <x:v>20</x:v>
      </x:c>
      <x:c r="D8" s="38" t="str">
        <x:v>Тикеты на 1000 логинов</x:v>
      </x:c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>
      <x:c r="A9" s="38" t="str">
        <x:v>Стоимость auth-support</x:v>
      </x:c>
      <x:c r="B9" s="138" t="n">
        <x:f>B8*Inputs!B10</x:f>
        <x:v>27000</x:v>
      </x:c>
      <x:c r="C9" s="138" t="n">
        <x:f>C8*Inputs!B10</x:f>
        <x:v>9000</x:v>
      </x:c>
      <x:c r="D9" s="38" t="str">
        <x:v>Тикеты × стоимость</x:v>
      </x:c>
      <x:c r="E9" s="33"/>
      <x:c r="F9" s="33"/>
      <x:c r="G9" s="33"/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>
      <x:c r="A10" s="38" t="str">
        <x:v>Сопровождение passkeys</x:v>
      </x:c>
      <x:c r="B10" s="138" t="n">
        <x:v>0</x:v>
      </x:c>
      <x:c r="C10" s="138" t="n">
        <x:f>Inputs!B18</x:f>
        <x:v>10000</x:v>
      </x:c>
      <x:c r="D10" s="38" t="str">
        <x:v>Ежемесячный OPEX</x:v>
      </x:c>
      <x:c r="E10" s="33"/>
      <x:c r="F10" s="33"/>
      <x:c r="G10" s="33"/>
      <x:c r="H10" s="33"/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>
      <x:c r="A11" s="38" t="str">
        <x:v>Всего auth OPEX / мес.</x:v>
      </x:c>
      <x:c r="B11" s="138" t="n">
        <x:f>SUM(B6:B7)+B9+B10</x:f>
        <x:v>82000</x:v>
      </x:c>
      <x:c r="C11" s="138" t="n">
        <x:f>SUM(C6:C7)+C9+C10</x:f>
        <x:v>39322.5</x:v>
      </x:c>
      <x:c r="D11" s="38" t="str">
        <x:v>Без monetized security benefit</x:v>
      </x:c>
      <x:c r="E11" s="33"/>
      <x:c r="F11" s="33"/>
      <x:c r="G11" s="33"/>
      <x:c r="H11" s="33"/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8" t="str">
        <x:v>Экономия / мес.</x:v>
      </x:c>
      <x:c r="B12" s="138" t="str"/>
      <x:c r="C12" s="139" t="n">
        <x:f>B11-C11</x:f>
        <x:v>42677.5</x:v>
      </x:c>
      <x:c r="D12" s="38" t="str">
        <x:v>Только прямой cost effect</x:v>
      </x:c>
      <x:c r="E12" s="33"/>
      <x:c r="F12" s="33"/>
      <x:c r="G12" s="33"/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33"/>
      <x:c r="B13" s="33"/>
      <x:c r="C13" s="33"/>
      <x:c r="D13" s="33"/>
      <x:c r="E13" s="33"/>
      <x:c r="F13" s="33"/>
      <x:c r="G13" s="33"/>
      <x:c r="H13" s="33"/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3"/>
      <x:c r="B14" s="33"/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3"/>
      <x:c r="B15" s="33"/>
      <x:c r="C15" s="33"/>
      <x:c r="D15" s="33"/>
      <x:c r="E15" s="33"/>
      <x:c r="F15" s="33"/>
      <x:c r="G15" s="33"/>
      <x:c r="H15" s="33"/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3"/>
      <x:c r="B16" s="33"/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/>
      <x:c r="B17" s="33"/>
      <x:c r="C17" s="33"/>
      <x:c r="D17" s="33"/>
      <x:c r="E17" s="33"/>
      <x:c r="F17" s="33"/>
      <x:c r="G17" s="33"/>
      <x:c r="H17" s="33"/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/>
      <x:c r="B18" s="33"/>
      <x:c r="C18" s="33"/>
      <x:c r="D18" s="33"/>
      <x:c r="E18" s="33"/>
      <x:c r="F18" s="33"/>
      <x:c r="G18" s="33"/>
      <x:c r="H18" s="33"/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/>
      <x:c r="B19" s="33"/>
      <x:c r="C19" s="33"/>
      <x:c r="D19" s="33"/>
      <x:c r="E19" s="33"/>
      <x:c r="F19" s="33"/>
      <x:c r="G19" s="33"/>
      <x:c r="H19" s="33"/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/>
      <x:c r="B20" s="33"/>
      <x:c r="C20" s="33"/>
      <x:c r="D20" s="33"/>
      <x:c r="E20" s="33"/>
      <x:c r="F20" s="33"/>
      <x:c r="G20" s="33"/>
      <x:c r="H20" s="33"/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  <x:row r="41">
      <x:c r="A41" s="33"/>
      <x:c r="B41" s="33"/>
      <x:c r="C41" s="33"/>
      <x:c r="D41" s="33"/>
      <x:c r="E41" s="33"/>
      <x:c r="F41" s="33"/>
      <x:c r="G41" s="33"/>
      <x:c r="H41" s="33"/>
      <x:c r="I41" s="33"/>
      <x:c r="J41" s="33"/>
      <x:c r="K41" s="33"/>
      <x:c r="L41" s="33"/>
      <x:c r="M41" s="33"/>
      <x:c r="N41" s="33"/>
      <x:c r="O41" s="33"/>
      <x:c r="P41" s="33"/>
      <x:c r="Q41" s="33"/>
      <x:c r="R41" s="33"/>
      <x:c r="S41" s="33"/>
      <x:c r="T41" s="33"/>
      <x:c r="U41" s="33"/>
      <x:c r="V41" s="33"/>
      <x:c r="W41" s="33"/>
      <x:c r="X41" s="33"/>
      <x:c r="Y41" s="33"/>
      <x:c r="Z41" s="33"/>
    </x:row>
    <x:row r="42">
      <x:c r="A42" s="33"/>
      <x:c r="B42" s="33"/>
      <x:c r="C42" s="33"/>
      <x:c r="D42" s="33"/>
      <x:c r="E42" s="33"/>
      <x:c r="F42" s="33"/>
      <x:c r="G42" s="33"/>
      <x:c r="H42" s="33"/>
      <x:c r="I42" s="33"/>
      <x:c r="J42" s="33"/>
      <x:c r="K42" s="33"/>
      <x:c r="L42" s="33"/>
      <x:c r="M42" s="33"/>
      <x:c r="N42" s="33"/>
      <x:c r="O42" s="33"/>
      <x:c r="P42" s="33"/>
      <x:c r="Q42" s="33"/>
      <x:c r="R42" s="33"/>
      <x:c r="S42" s="33"/>
      <x:c r="T42" s="33"/>
      <x:c r="U42" s="33"/>
      <x:c r="V42" s="33"/>
      <x:c r="W42" s="33"/>
      <x:c r="X42" s="33"/>
      <x:c r="Y42" s="33"/>
      <x:c r="Z42" s="33"/>
    </x:row>
    <x:row r="43">
      <x:c r="A43" s="33"/>
      <x:c r="B43" s="33"/>
      <x:c r="C43" s="33"/>
      <x:c r="D43" s="33"/>
      <x:c r="E43" s="33"/>
      <x:c r="F43" s="33"/>
      <x:c r="G43" s="33"/>
      <x:c r="H43" s="33"/>
      <x:c r="I43" s="33"/>
      <x:c r="J43" s="33"/>
      <x:c r="K43" s="33"/>
      <x:c r="L43" s="33"/>
      <x:c r="M43" s="33"/>
      <x:c r="N43" s="33"/>
      <x:c r="O43" s="33"/>
      <x:c r="P43" s="33"/>
      <x:c r="Q43" s="33"/>
      <x:c r="R43" s="33"/>
      <x:c r="S43" s="33"/>
      <x:c r="T43" s="33"/>
      <x:c r="U43" s="33"/>
      <x:c r="V43" s="33"/>
      <x:c r="W43" s="33"/>
      <x:c r="X43" s="33"/>
      <x:c r="Y43" s="33"/>
      <x:c r="Z43" s="33"/>
    </x:row>
    <x:row r="44">
      <x:c r="A44" s="33"/>
      <x:c r="B44" s="33"/>
      <x:c r="C44" s="33"/>
      <x:c r="D44" s="33"/>
      <x:c r="E44" s="33"/>
      <x:c r="F44" s="33"/>
      <x:c r="G44" s="33"/>
      <x:c r="H44" s="33"/>
      <x:c r="I44" s="33"/>
      <x:c r="J44" s="33"/>
      <x:c r="K44" s="33"/>
      <x:c r="L44" s="33"/>
      <x:c r="M44" s="33"/>
      <x:c r="N44" s="33"/>
      <x:c r="O44" s="33"/>
      <x:c r="P44" s="33"/>
      <x:c r="Q44" s="33"/>
      <x:c r="R44" s="33"/>
      <x:c r="S44" s="33"/>
      <x:c r="T44" s="33"/>
      <x:c r="U44" s="33"/>
      <x:c r="V44" s="33"/>
      <x:c r="W44" s="33"/>
      <x:c r="X44" s="33"/>
      <x:c r="Y44" s="33"/>
      <x:c r="Z44" s="33"/>
    </x:row>
    <x:row r="45">
      <x:c r="A45" s="33"/>
      <x:c r="B45" s="33"/>
      <x:c r="C45" s="33"/>
      <x:c r="D45" s="33"/>
      <x:c r="E45" s="33"/>
      <x:c r="F45" s="33"/>
      <x:c r="G45" s="33"/>
      <x:c r="H45" s="33"/>
      <x:c r="I45" s="33"/>
      <x:c r="J45" s="33"/>
      <x:c r="K45" s="33"/>
      <x:c r="L45" s="33"/>
      <x:c r="M45" s="33"/>
      <x:c r="N45" s="33"/>
      <x:c r="O45" s="33"/>
      <x:c r="P45" s="33"/>
      <x:c r="Q45" s="33"/>
      <x:c r="R45" s="33"/>
      <x:c r="S45" s="33"/>
      <x:c r="T45" s="33"/>
      <x:c r="U45" s="33"/>
      <x:c r="V45" s="33"/>
      <x:c r="W45" s="33"/>
      <x:c r="X45" s="33"/>
      <x:c r="Y45" s="33"/>
      <x:c r="Z45" s="33"/>
    </x:row>
    <x:row r="46">
      <x:c r="A46" s="33"/>
      <x:c r="B46" s="33"/>
      <x:c r="C46" s="33"/>
      <x:c r="D46" s="33"/>
      <x:c r="E46" s="33"/>
      <x:c r="F46" s="33"/>
      <x:c r="G46" s="33"/>
      <x:c r="H46" s="33"/>
      <x:c r="I46" s="33"/>
      <x:c r="J46" s="33"/>
      <x:c r="K46" s="33"/>
      <x:c r="L46" s="33"/>
      <x:c r="M46" s="33"/>
      <x:c r="N46" s="33"/>
      <x:c r="O46" s="33"/>
      <x:c r="P46" s="33"/>
      <x:c r="Q46" s="33"/>
      <x:c r="R46" s="33"/>
      <x:c r="S46" s="33"/>
      <x:c r="T46" s="33"/>
      <x:c r="U46" s="33"/>
      <x:c r="V46" s="33"/>
      <x:c r="W46" s="33"/>
      <x:c r="X46" s="33"/>
      <x:c r="Y46" s="33"/>
      <x:c r="Z46" s="33"/>
    </x:row>
    <x:row r="47">
      <x:c r="A47" s="33"/>
      <x:c r="B47" s="33"/>
      <x:c r="C47" s="33"/>
      <x:c r="D47" s="33"/>
      <x:c r="E47" s="33"/>
      <x:c r="F47" s="33"/>
      <x:c r="G47" s="33"/>
      <x:c r="H47" s="33"/>
      <x:c r="I47" s="33"/>
      <x:c r="J47" s="33"/>
      <x:c r="K47" s="33"/>
      <x:c r="L47" s="33"/>
      <x:c r="M47" s="33"/>
      <x:c r="N47" s="33"/>
      <x:c r="O47" s="33"/>
      <x:c r="P47" s="33"/>
      <x:c r="Q47" s="33"/>
      <x:c r="R47" s="33"/>
      <x:c r="S47" s="33"/>
      <x:c r="T47" s="33"/>
      <x:c r="U47" s="33"/>
      <x:c r="V47" s="33"/>
      <x:c r="W47" s="33"/>
      <x:c r="X47" s="33"/>
      <x:c r="Y47" s="33"/>
      <x:c r="Z47" s="33"/>
    </x:row>
    <x:row r="48">
      <x:c r="A48" s="33"/>
      <x:c r="B48" s="33"/>
      <x:c r="C48" s="33"/>
      <x:c r="D48" s="33"/>
      <x:c r="E48" s="33"/>
      <x:c r="F48" s="33"/>
      <x:c r="G48" s="33"/>
      <x:c r="H48" s="33"/>
      <x:c r="I48" s="33"/>
      <x:c r="J48" s="33"/>
      <x:c r="K48" s="33"/>
      <x:c r="L48" s="33"/>
      <x:c r="M48" s="33"/>
      <x:c r="N48" s="33"/>
      <x:c r="O48" s="33"/>
      <x:c r="P48" s="33"/>
      <x:c r="Q48" s="33"/>
      <x:c r="R48" s="33"/>
      <x:c r="S48" s="33"/>
      <x:c r="T48" s="33"/>
      <x:c r="U48" s="33"/>
      <x:c r="V48" s="33"/>
      <x:c r="W48" s="33"/>
      <x:c r="X48" s="33"/>
      <x:c r="Y48" s="33"/>
      <x:c r="Z48" s="33"/>
    </x:row>
    <x:row r="49">
      <x:c r="A49" s="33"/>
      <x:c r="B49" s="33"/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33"/>
      <x:c r="N49" s="33"/>
      <x:c r="O49" s="33"/>
      <x:c r="P49" s="33"/>
      <x:c r="Q49" s="33"/>
      <x:c r="R49" s="33"/>
      <x:c r="S49" s="33"/>
      <x:c r="T49" s="33"/>
      <x:c r="U49" s="33"/>
      <x:c r="V49" s="33"/>
      <x:c r="W49" s="33"/>
      <x:c r="X49" s="33"/>
      <x:c r="Y49" s="33"/>
      <x:c r="Z49" s="33"/>
    </x:row>
    <x:row r="50">
      <x:c r="A50" s="33"/>
      <x:c r="B50" s="33"/>
      <x:c r="C50" s="33"/>
      <x:c r="D50" s="33"/>
      <x:c r="E50" s="33"/>
      <x:c r="F50" s="33"/>
      <x:c r="G50" s="33"/>
      <x:c r="H50" s="33"/>
      <x:c r="I50" s="33"/>
      <x:c r="J50" s="33"/>
      <x:c r="K50" s="33"/>
      <x:c r="L50" s="33"/>
      <x:c r="M50" s="33"/>
      <x:c r="N50" s="33"/>
      <x:c r="O50" s="33"/>
      <x:c r="P50" s="33"/>
      <x:c r="Q50" s="33"/>
      <x:c r="R50" s="33"/>
      <x:c r="S50" s="33"/>
      <x:c r="T50" s="33"/>
      <x:c r="U50" s="33"/>
      <x:c r="V50" s="33"/>
      <x:c r="W50" s="33"/>
      <x:c r="X50" s="33"/>
      <x:c r="Y50" s="33"/>
      <x:c r="Z50" s="33"/>
    </x:row>
    <x:row r="51">
      <x:c r="A51" s="33"/>
      <x:c r="B51" s="33"/>
      <x:c r="C51" s="33"/>
      <x:c r="D51" s="33"/>
      <x:c r="E51" s="33"/>
      <x:c r="F51" s="33"/>
      <x:c r="G51" s="33"/>
      <x:c r="H51" s="33"/>
      <x:c r="I51" s="33"/>
      <x:c r="J51" s="33"/>
      <x:c r="K51" s="33"/>
      <x:c r="L51" s="33"/>
      <x:c r="M51" s="33"/>
      <x:c r="N51" s="33"/>
      <x:c r="O51" s="33"/>
      <x:c r="P51" s="33"/>
      <x:c r="Q51" s="33"/>
      <x:c r="R51" s="33"/>
      <x:c r="S51" s="33"/>
      <x:c r="T51" s="33"/>
      <x:c r="U51" s="33"/>
      <x:c r="V51" s="33"/>
      <x:c r="W51" s="33"/>
      <x:c r="X51" s="33"/>
      <x:c r="Y51" s="33"/>
      <x:c r="Z51" s="33"/>
    </x:row>
    <x:row r="52">
      <x:c r="A52" s="33"/>
      <x:c r="B52" s="33"/>
      <x:c r="C52" s="33"/>
      <x:c r="D52" s="33"/>
      <x:c r="E52" s="33"/>
      <x:c r="F52" s="33"/>
      <x:c r="G52" s="33"/>
      <x:c r="H52" s="33"/>
      <x:c r="I52" s="33"/>
      <x:c r="J52" s="33"/>
      <x:c r="K52" s="33"/>
      <x:c r="L52" s="33"/>
      <x:c r="M52" s="33"/>
      <x:c r="N52" s="33"/>
      <x:c r="O52" s="33"/>
      <x:c r="P52" s="33"/>
      <x:c r="Q52" s="33"/>
      <x:c r="R52" s="33"/>
      <x:c r="S52" s="33"/>
      <x:c r="T52" s="33"/>
      <x:c r="U52" s="33"/>
      <x:c r="V52" s="33"/>
      <x:c r="W52" s="33"/>
      <x:c r="X52" s="33"/>
      <x:c r="Y52" s="33"/>
      <x:c r="Z52" s="33"/>
    </x:row>
    <x:row r="53">
      <x:c r="A53" s="33"/>
      <x:c r="B53" s="33"/>
      <x:c r="C53" s="33"/>
      <x:c r="D53" s="33"/>
      <x:c r="E53" s="33"/>
      <x:c r="F53" s="33"/>
      <x:c r="G53" s="33"/>
      <x:c r="H53" s="33"/>
      <x:c r="I53" s="33"/>
      <x:c r="J53" s="33"/>
      <x:c r="K53" s="33"/>
      <x:c r="L53" s="33"/>
      <x:c r="M53" s="33"/>
      <x:c r="N53" s="33"/>
      <x:c r="O53" s="33"/>
      <x:c r="P53" s="33"/>
      <x:c r="Q53" s="33"/>
      <x:c r="R53" s="33"/>
      <x:c r="S53" s="33"/>
      <x:c r="T53" s="33"/>
      <x:c r="U53" s="33"/>
      <x:c r="V53" s="33"/>
      <x:c r="W53" s="33"/>
      <x:c r="X53" s="33"/>
      <x:c r="Y53" s="33"/>
      <x:c r="Z53" s="33"/>
    </x:row>
    <x:row r="54">
      <x:c r="A54" s="33"/>
      <x:c r="B54" s="33"/>
      <x:c r="C54" s="33"/>
      <x:c r="D54" s="33"/>
      <x:c r="E54" s="33"/>
      <x:c r="F54" s="33"/>
      <x:c r="G54" s="33"/>
      <x:c r="H54" s="33"/>
      <x:c r="I54" s="33"/>
      <x:c r="J54" s="33"/>
      <x:c r="K54" s="33"/>
      <x:c r="L54" s="33"/>
      <x:c r="M54" s="33"/>
      <x:c r="N54" s="33"/>
      <x:c r="O54" s="33"/>
      <x:c r="P54" s="33"/>
      <x:c r="Q54" s="33"/>
      <x:c r="R54" s="33"/>
      <x:c r="S54" s="33"/>
      <x:c r="T54" s="33"/>
      <x:c r="U54" s="33"/>
      <x:c r="V54" s="33"/>
      <x:c r="W54" s="33"/>
      <x:c r="X54" s="33"/>
      <x:c r="Y54" s="33"/>
      <x:c r="Z54" s="33"/>
    </x:row>
    <x:row r="55">
      <x:c r="A55" s="33"/>
      <x:c r="B55" s="33"/>
      <x:c r="C55" s="33"/>
      <x:c r="D55" s="33"/>
      <x:c r="E55" s="33"/>
      <x:c r="F55" s="33"/>
      <x:c r="G55" s="33"/>
      <x:c r="H55" s="33"/>
      <x:c r="I55" s="33"/>
      <x:c r="J55" s="33"/>
      <x:c r="K55" s="33"/>
      <x:c r="L55" s="33"/>
      <x:c r="M55" s="33"/>
      <x:c r="N55" s="33"/>
      <x:c r="O55" s="33"/>
      <x:c r="P55" s="33"/>
      <x:c r="Q55" s="33"/>
      <x:c r="R55" s="33"/>
      <x:c r="S55" s="33"/>
      <x:c r="T55" s="33"/>
      <x:c r="U55" s="33"/>
      <x:c r="V55" s="33"/>
      <x:c r="W55" s="33"/>
      <x:c r="X55" s="33"/>
      <x:c r="Y55" s="33"/>
      <x:c r="Z55" s="33"/>
    </x:row>
    <x:row r="56">
      <x:c r="A56" s="33"/>
      <x:c r="B56" s="33"/>
      <x:c r="C56" s="33"/>
      <x:c r="D56" s="33"/>
      <x:c r="E56" s="33"/>
      <x:c r="F56" s="33"/>
      <x:c r="G56" s="33"/>
      <x:c r="H56" s="33"/>
      <x:c r="I56" s="33"/>
      <x:c r="J56" s="33"/>
      <x:c r="K56" s="33"/>
      <x:c r="L56" s="33"/>
      <x:c r="M56" s="33"/>
      <x:c r="N56" s="33"/>
      <x:c r="O56" s="33"/>
      <x:c r="P56" s="33"/>
      <x:c r="Q56" s="33"/>
      <x:c r="R56" s="33"/>
      <x:c r="S56" s="33"/>
      <x:c r="T56" s="33"/>
      <x:c r="U56" s="33"/>
      <x:c r="V56" s="33"/>
      <x:c r="W56" s="33"/>
      <x:c r="X56" s="33"/>
      <x:c r="Y56" s="33"/>
      <x:c r="Z56" s="33"/>
    </x:row>
    <x:row r="57">
      <x:c r="A57" s="33"/>
      <x:c r="B57" s="33"/>
      <x:c r="C57" s="33"/>
      <x:c r="D57" s="33"/>
      <x:c r="E57" s="33"/>
      <x:c r="F57" s="33"/>
      <x:c r="G57" s="33"/>
      <x:c r="H57" s="33"/>
      <x:c r="I57" s="33"/>
      <x:c r="J57" s="33"/>
      <x:c r="K57" s="33"/>
      <x:c r="L57" s="33"/>
      <x:c r="M57" s="33"/>
      <x:c r="N57" s="33"/>
      <x:c r="O57" s="33"/>
      <x:c r="P57" s="33"/>
      <x:c r="Q57" s="33"/>
      <x:c r="R57" s="33"/>
      <x:c r="S57" s="33"/>
      <x:c r="T57" s="33"/>
      <x:c r="U57" s="33"/>
      <x:c r="V57" s="33"/>
      <x:c r="W57" s="33"/>
      <x:c r="X57" s="33"/>
      <x:c r="Y57" s="33"/>
      <x:c r="Z57" s="33"/>
    </x:row>
    <x:row r="58">
      <x:c r="A58" s="33"/>
      <x:c r="B58" s="33"/>
      <x:c r="C58" s="33"/>
      <x:c r="D58" s="33"/>
      <x:c r="E58" s="33"/>
      <x:c r="F58" s="33"/>
      <x:c r="G58" s="33"/>
      <x:c r="H58" s="33"/>
      <x:c r="I58" s="33"/>
      <x:c r="J58" s="33"/>
      <x:c r="K58" s="33"/>
      <x:c r="L58" s="33"/>
      <x:c r="M58" s="33"/>
      <x:c r="N58" s="33"/>
      <x:c r="O58" s="33"/>
      <x:c r="P58" s="33"/>
      <x:c r="Q58" s="33"/>
      <x:c r="R58" s="33"/>
      <x:c r="S58" s="33"/>
      <x:c r="T58" s="33"/>
      <x:c r="U58" s="33"/>
      <x:c r="V58" s="33"/>
      <x:c r="W58" s="33"/>
      <x:c r="X58" s="33"/>
      <x:c r="Y58" s="33"/>
      <x:c r="Z58" s="33"/>
    </x:row>
    <x:row r="59">
      <x:c r="A59" s="33"/>
      <x:c r="B59" s="33"/>
      <x:c r="C59" s="33"/>
      <x:c r="D59" s="33"/>
      <x:c r="E59" s="33"/>
      <x:c r="F59" s="33"/>
      <x:c r="G59" s="33"/>
      <x:c r="H59" s="33"/>
      <x:c r="I59" s="33"/>
      <x:c r="J59" s="33"/>
      <x:c r="K59" s="33"/>
      <x:c r="L59" s="33"/>
      <x:c r="M59" s="33"/>
      <x:c r="N59" s="33"/>
      <x:c r="O59" s="33"/>
      <x:c r="P59" s="33"/>
      <x:c r="Q59" s="33"/>
      <x:c r="R59" s="33"/>
      <x:c r="S59" s="33"/>
      <x:c r="T59" s="33"/>
      <x:c r="U59" s="33"/>
      <x:c r="V59" s="33"/>
      <x:c r="W59" s="33"/>
      <x:c r="X59" s="33"/>
      <x:c r="Y59" s="33"/>
      <x:c r="Z59" s="33"/>
    </x:row>
    <x:row r="60">
      <x:c r="A60" s="33"/>
      <x:c r="B60" s="33"/>
      <x:c r="C60" s="33"/>
      <x:c r="D60" s="33"/>
      <x:c r="E60" s="33"/>
      <x:c r="F60" s="33"/>
      <x:c r="G60" s="33"/>
      <x:c r="H60" s="33"/>
      <x:c r="I60" s="33"/>
      <x:c r="J60" s="33"/>
      <x:c r="K60" s="33"/>
      <x:c r="L60" s="33"/>
      <x:c r="M60" s="33"/>
      <x:c r="N60" s="33"/>
      <x:c r="O60" s="33"/>
      <x:c r="P60" s="33"/>
      <x:c r="Q60" s="33"/>
      <x:c r="R60" s="33"/>
      <x:c r="S60" s="33"/>
      <x:c r="T60" s="33"/>
      <x:c r="U60" s="33"/>
      <x:c r="V60" s="33"/>
      <x:c r="W60" s="33"/>
      <x:c r="X60" s="33"/>
      <x:c r="Y60" s="33"/>
      <x:c r="Z60" s="33"/>
    </x:row>
    <x:row r="61">
      <x:c r="A61" s="33"/>
      <x:c r="B61" s="33"/>
      <x:c r="C61" s="33"/>
      <x:c r="D61" s="33"/>
      <x:c r="E61" s="33"/>
      <x:c r="F61" s="33"/>
      <x:c r="G61" s="33"/>
      <x:c r="H61" s="33"/>
      <x:c r="I61" s="33"/>
      <x:c r="J61" s="33"/>
      <x:c r="K61" s="33"/>
      <x:c r="L61" s="33"/>
      <x:c r="M61" s="33"/>
      <x:c r="N61" s="33"/>
      <x:c r="O61" s="33"/>
      <x:c r="P61" s="33"/>
      <x:c r="Q61" s="33"/>
      <x:c r="R61" s="33"/>
      <x:c r="S61" s="33"/>
      <x:c r="T61" s="33"/>
      <x:c r="U61" s="33"/>
      <x:c r="V61" s="33"/>
      <x:c r="W61" s="33"/>
      <x:c r="X61" s="33"/>
      <x:c r="Y61" s="33"/>
      <x:c r="Z61" s="33"/>
    </x:row>
    <x:row r="62">
      <x:c r="A62" s="33"/>
      <x:c r="B62" s="33"/>
      <x:c r="C62" s="33"/>
      <x:c r="D62" s="33"/>
      <x:c r="E62" s="33"/>
      <x:c r="F62" s="33"/>
      <x:c r="G62" s="33"/>
      <x:c r="H62" s="33"/>
      <x:c r="I62" s="33"/>
      <x:c r="J62" s="33"/>
      <x:c r="K62" s="33"/>
      <x:c r="L62" s="33"/>
      <x:c r="M62" s="33"/>
      <x:c r="N62" s="33"/>
      <x:c r="O62" s="33"/>
      <x:c r="P62" s="33"/>
      <x:c r="Q62" s="33"/>
      <x:c r="R62" s="33"/>
      <x:c r="S62" s="33"/>
      <x:c r="T62" s="33"/>
      <x:c r="U62" s="33"/>
      <x:c r="V62" s="33"/>
      <x:c r="W62" s="33"/>
      <x:c r="X62" s="33"/>
      <x:c r="Y62" s="33"/>
      <x:c r="Z62" s="33"/>
    </x:row>
    <x:row r="63">
      <x:c r="A63" s="33"/>
      <x:c r="B63" s="33"/>
      <x:c r="C63" s="33"/>
      <x:c r="D63" s="33"/>
      <x:c r="E63" s="33"/>
      <x:c r="F63" s="33"/>
      <x:c r="G63" s="33"/>
      <x:c r="H63" s="33"/>
      <x:c r="I63" s="33"/>
      <x:c r="J63" s="33"/>
      <x:c r="K63" s="33"/>
      <x:c r="L63" s="33"/>
      <x:c r="M63" s="33"/>
      <x:c r="N63" s="33"/>
      <x:c r="O63" s="33"/>
      <x:c r="P63" s="33"/>
      <x:c r="Q63" s="33"/>
      <x:c r="R63" s="33"/>
      <x:c r="S63" s="33"/>
      <x:c r="T63" s="33"/>
      <x:c r="U63" s="33"/>
      <x:c r="V63" s="33"/>
      <x:c r="W63" s="33"/>
      <x:c r="X63" s="33"/>
      <x:c r="Y63" s="33"/>
      <x:c r="Z63" s="33"/>
    </x:row>
    <x:row r="64">
      <x:c r="A64" s="33"/>
      <x:c r="B64" s="33"/>
      <x:c r="C64" s="33"/>
      <x:c r="D64" s="33"/>
      <x:c r="E64" s="33"/>
      <x:c r="F64" s="33"/>
      <x:c r="G64" s="33"/>
      <x:c r="H64" s="33"/>
      <x:c r="I64" s="33"/>
      <x:c r="J64" s="33"/>
      <x:c r="K64" s="33"/>
      <x:c r="L64" s="33"/>
      <x:c r="M64" s="33"/>
      <x:c r="N64" s="33"/>
      <x:c r="O64" s="33"/>
      <x:c r="P64" s="33"/>
      <x:c r="Q64" s="33"/>
      <x:c r="R64" s="33"/>
      <x:c r="S64" s="33"/>
      <x:c r="T64" s="33"/>
      <x:c r="U64" s="33"/>
      <x:c r="V64" s="33"/>
      <x:c r="W64" s="33"/>
      <x:c r="X64" s="33"/>
      <x:c r="Y64" s="33"/>
      <x:c r="Z64" s="33"/>
    </x:row>
    <x:row r="65">
      <x:c r="A65" s="33"/>
      <x:c r="B65" s="33"/>
      <x:c r="C65" s="33"/>
      <x:c r="D65" s="33"/>
      <x:c r="E65" s="33"/>
      <x:c r="F65" s="33"/>
      <x:c r="G65" s="33"/>
      <x:c r="H65" s="33"/>
      <x:c r="I65" s="33"/>
      <x:c r="J65" s="33"/>
      <x:c r="K65" s="33"/>
      <x:c r="L65" s="33"/>
      <x:c r="M65" s="33"/>
      <x:c r="N65" s="33"/>
      <x:c r="O65" s="33"/>
      <x:c r="P65" s="33"/>
      <x:c r="Q65" s="33"/>
      <x:c r="R65" s="33"/>
      <x:c r="S65" s="33"/>
      <x:c r="T65" s="33"/>
      <x:c r="U65" s="33"/>
      <x:c r="V65" s="33"/>
      <x:c r="W65" s="33"/>
      <x:c r="X65" s="33"/>
      <x:c r="Y65" s="33"/>
      <x:c r="Z65" s="33"/>
    </x:row>
    <x:row r="66">
      <x:c r="A66" s="33"/>
      <x:c r="B66" s="33"/>
      <x:c r="C66" s="33"/>
      <x:c r="D66" s="33"/>
      <x:c r="E66" s="33"/>
      <x:c r="F66" s="33"/>
      <x:c r="G66" s="33"/>
      <x:c r="H66" s="33"/>
      <x:c r="I66" s="33"/>
      <x:c r="J66" s="33"/>
      <x:c r="K66" s="33"/>
      <x:c r="L66" s="33"/>
      <x:c r="M66" s="33"/>
      <x:c r="N66" s="33"/>
      <x:c r="O66" s="33"/>
      <x:c r="P66" s="33"/>
      <x:c r="Q66" s="33"/>
      <x:c r="R66" s="33"/>
      <x:c r="S66" s="33"/>
      <x:c r="T66" s="33"/>
      <x:c r="U66" s="33"/>
      <x:c r="V66" s="33"/>
      <x:c r="W66" s="33"/>
      <x:c r="X66" s="33"/>
      <x:c r="Y66" s="33"/>
      <x:c r="Z66" s="33"/>
    </x:row>
    <x:row r="67">
      <x:c r="A67" s="33"/>
      <x:c r="B67" s="33"/>
      <x:c r="C67" s="33"/>
      <x:c r="D67" s="33"/>
      <x:c r="E67" s="33"/>
      <x:c r="F67" s="33"/>
      <x:c r="G67" s="33"/>
      <x:c r="H67" s="33"/>
      <x:c r="I67" s="33"/>
      <x:c r="J67" s="33"/>
      <x:c r="K67" s="33"/>
      <x:c r="L67" s="33"/>
      <x:c r="M67" s="33"/>
      <x:c r="N67" s="33"/>
      <x:c r="O67" s="33"/>
      <x:c r="P67" s="33"/>
      <x:c r="Q67" s="33"/>
      <x:c r="R67" s="33"/>
      <x:c r="S67" s="33"/>
      <x:c r="T67" s="33"/>
      <x:c r="U67" s="33"/>
      <x:c r="V67" s="33"/>
      <x:c r="W67" s="33"/>
      <x:c r="X67" s="33"/>
      <x:c r="Y67" s="33"/>
      <x:c r="Z67" s="33"/>
    </x:row>
    <x:row r="68">
      <x:c r="A68" s="33"/>
      <x:c r="B68" s="33"/>
      <x:c r="C68" s="33"/>
      <x:c r="D68" s="33"/>
      <x:c r="E68" s="33"/>
      <x:c r="F68" s="33"/>
      <x:c r="G68" s="33"/>
      <x:c r="H68" s="33"/>
      <x:c r="I68" s="33"/>
      <x:c r="J68" s="33"/>
      <x:c r="K68" s="33"/>
      <x:c r="L68" s="33"/>
      <x:c r="M68" s="33"/>
      <x:c r="N68" s="33"/>
      <x:c r="O68" s="33"/>
      <x:c r="P68" s="33"/>
      <x:c r="Q68" s="33"/>
      <x:c r="R68" s="33"/>
      <x:c r="S68" s="33"/>
      <x:c r="T68" s="33"/>
      <x:c r="U68" s="33"/>
      <x:c r="V68" s="33"/>
      <x:c r="W68" s="33"/>
      <x:c r="X68" s="33"/>
      <x:c r="Y68" s="33"/>
      <x:c r="Z68" s="33"/>
    </x:row>
    <x:row r="69">
      <x:c r="A69" s="33"/>
      <x:c r="B69" s="33"/>
      <x:c r="C69" s="33"/>
      <x:c r="D69" s="33"/>
      <x:c r="E69" s="33"/>
      <x:c r="F69" s="33"/>
      <x:c r="G69" s="33"/>
      <x:c r="H69" s="33"/>
      <x:c r="I69" s="33"/>
      <x:c r="J69" s="33"/>
      <x:c r="K69" s="33"/>
      <x:c r="L69" s="33"/>
      <x:c r="M69" s="33"/>
      <x:c r="N69" s="33"/>
      <x:c r="O69" s="33"/>
      <x:c r="P69" s="33"/>
      <x:c r="Q69" s="33"/>
      <x:c r="R69" s="33"/>
      <x:c r="S69" s="33"/>
      <x:c r="T69" s="33"/>
      <x:c r="U69" s="33"/>
      <x:c r="V69" s="33"/>
      <x:c r="W69" s="33"/>
      <x:c r="X69" s="33"/>
      <x:c r="Y69" s="33"/>
      <x:c r="Z69" s="33"/>
    </x:row>
    <x:row r="70">
      <x:c r="A70" s="33"/>
      <x:c r="B70" s="33"/>
      <x:c r="C70" s="33"/>
      <x:c r="D70" s="33"/>
      <x:c r="E70" s="33"/>
      <x:c r="F70" s="33"/>
      <x:c r="G70" s="33"/>
      <x:c r="H70" s="33"/>
      <x:c r="I70" s="33"/>
      <x:c r="J70" s="33"/>
      <x:c r="K70" s="33"/>
      <x:c r="L70" s="33"/>
      <x:c r="M70" s="33"/>
      <x:c r="N70" s="33"/>
      <x:c r="O70" s="33"/>
      <x:c r="P70" s="33"/>
      <x:c r="Q70" s="33"/>
      <x:c r="R70" s="33"/>
      <x:c r="S70" s="33"/>
      <x:c r="T70" s="33"/>
      <x:c r="U70" s="33"/>
      <x:c r="V70" s="33"/>
      <x:c r="W70" s="33"/>
      <x:c r="X70" s="33"/>
      <x:c r="Y70" s="33"/>
      <x:c r="Z70" s="33"/>
    </x:row>
    <x:row r="71">
      <x:c r="A71" s="33"/>
      <x:c r="B71" s="33"/>
      <x:c r="C71" s="33"/>
      <x:c r="D71" s="33"/>
      <x:c r="E71" s="33"/>
      <x:c r="F71" s="33"/>
      <x:c r="G71" s="33"/>
      <x:c r="H71" s="33"/>
      <x:c r="I71" s="33"/>
      <x:c r="J71" s="33"/>
      <x:c r="K71" s="33"/>
      <x:c r="L71" s="33"/>
      <x:c r="M71" s="33"/>
      <x:c r="N71" s="33"/>
      <x:c r="O71" s="33"/>
      <x:c r="P71" s="33"/>
      <x:c r="Q71" s="33"/>
      <x:c r="R71" s="33"/>
      <x:c r="S71" s="33"/>
      <x:c r="T71" s="33"/>
      <x:c r="U71" s="33"/>
      <x:c r="V71" s="33"/>
      <x:c r="W71" s="33"/>
      <x:c r="X71" s="33"/>
      <x:c r="Y71" s="33"/>
      <x:c r="Z71" s="33"/>
    </x:row>
    <x:row r="72">
      <x:c r="A72" s="33"/>
      <x:c r="B72" s="33"/>
      <x:c r="C72" s="33"/>
      <x:c r="D72" s="33"/>
      <x:c r="E72" s="33"/>
      <x:c r="F72" s="33"/>
      <x:c r="G72" s="33"/>
      <x:c r="H72" s="33"/>
      <x:c r="I72" s="33"/>
      <x:c r="J72" s="33"/>
      <x:c r="K72" s="33"/>
      <x:c r="L72" s="33"/>
      <x:c r="M72" s="33"/>
      <x:c r="N72" s="33"/>
      <x:c r="O72" s="33"/>
      <x:c r="P72" s="33"/>
      <x:c r="Q72" s="33"/>
      <x:c r="R72" s="33"/>
      <x:c r="S72" s="33"/>
      <x:c r="T72" s="33"/>
      <x:c r="U72" s="33"/>
      <x:c r="V72" s="33"/>
      <x:c r="W72" s="33"/>
      <x:c r="X72" s="33"/>
      <x:c r="Y72" s="33"/>
      <x:c r="Z72" s="33"/>
    </x:row>
    <x:row r="73">
      <x:c r="A73" s="33"/>
      <x:c r="B73" s="33"/>
      <x:c r="C73" s="33"/>
      <x:c r="D73" s="33"/>
      <x:c r="E73" s="33"/>
      <x:c r="F73" s="33"/>
      <x:c r="G73" s="33"/>
      <x:c r="H73" s="33"/>
      <x:c r="I73" s="33"/>
      <x:c r="J73" s="33"/>
      <x:c r="K73" s="33"/>
      <x:c r="L73" s="33"/>
      <x:c r="M73" s="33"/>
      <x:c r="N73" s="33"/>
      <x:c r="O73" s="33"/>
      <x:c r="P73" s="33"/>
      <x:c r="Q73" s="33"/>
      <x:c r="R73" s="33"/>
      <x:c r="S73" s="33"/>
      <x:c r="T73" s="33"/>
      <x:c r="U73" s="33"/>
      <x:c r="V73" s="33"/>
      <x:c r="W73" s="33"/>
      <x:c r="X73" s="33"/>
      <x:c r="Y73" s="33"/>
      <x:c r="Z73" s="33"/>
    </x:row>
    <x:row r="74">
      <x:c r="A74" s="33"/>
      <x:c r="B74" s="33"/>
      <x:c r="C74" s="33"/>
      <x:c r="D74" s="33"/>
      <x:c r="E74" s="33"/>
      <x:c r="F74" s="33"/>
      <x:c r="G74" s="33"/>
      <x:c r="H74" s="33"/>
      <x:c r="I74" s="33"/>
      <x:c r="J74" s="33"/>
      <x:c r="K74" s="33"/>
      <x:c r="L74" s="33"/>
      <x:c r="M74" s="33"/>
      <x:c r="N74" s="33"/>
      <x:c r="O74" s="33"/>
      <x:c r="P74" s="33"/>
      <x:c r="Q74" s="33"/>
      <x:c r="R74" s="33"/>
      <x:c r="S74" s="33"/>
      <x:c r="T74" s="33"/>
      <x:c r="U74" s="33"/>
      <x:c r="V74" s="33"/>
      <x:c r="W74" s="33"/>
      <x:c r="X74" s="33"/>
      <x:c r="Y74" s="33"/>
      <x:c r="Z74" s="33"/>
    </x:row>
    <x:row r="75">
      <x:c r="A75" s="33"/>
      <x:c r="B75" s="33"/>
      <x:c r="C75" s="33"/>
      <x:c r="D75" s="33"/>
      <x:c r="E75" s="33"/>
      <x:c r="F75" s="33"/>
      <x:c r="G75" s="33"/>
      <x:c r="H75" s="33"/>
      <x:c r="I75" s="33"/>
      <x:c r="J75" s="33"/>
      <x:c r="K75" s="33"/>
      <x:c r="L75" s="33"/>
      <x:c r="M75" s="33"/>
      <x:c r="N75" s="33"/>
      <x:c r="O75" s="33"/>
      <x:c r="P75" s="33"/>
      <x:c r="Q75" s="33"/>
      <x:c r="R75" s="33"/>
      <x:c r="S75" s="33"/>
      <x:c r="T75" s="33"/>
      <x:c r="U75" s="33"/>
      <x:c r="V75" s="33"/>
      <x:c r="W75" s="33"/>
      <x:c r="X75" s="33"/>
      <x:c r="Y75" s="33"/>
      <x:c r="Z75" s="33"/>
    </x:row>
    <x:row r="76">
      <x:c r="A76" s="33"/>
      <x:c r="B76" s="33"/>
      <x:c r="C76" s="33"/>
      <x:c r="D76" s="33"/>
      <x:c r="E76" s="33"/>
      <x:c r="F76" s="33"/>
      <x:c r="G76" s="33"/>
      <x:c r="H76" s="33"/>
      <x:c r="I76" s="33"/>
      <x:c r="J76" s="33"/>
      <x:c r="K76" s="33"/>
      <x:c r="L76" s="33"/>
      <x:c r="M76" s="33"/>
      <x:c r="N76" s="33"/>
      <x:c r="O76" s="33"/>
      <x:c r="P76" s="33"/>
      <x:c r="Q76" s="33"/>
      <x:c r="R76" s="33"/>
      <x:c r="S76" s="33"/>
      <x:c r="T76" s="33"/>
      <x:c r="U76" s="33"/>
      <x:c r="V76" s="33"/>
      <x:c r="W76" s="33"/>
      <x:c r="X76" s="33"/>
      <x:c r="Y76" s="33"/>
      <x:c r="Z76" s="33"/>
    </x:row>
    <x:row r="77">
      <x:c r="A77" s="33"/>
      <x:c r="B77" s="33"/>
      <x:c r="C77" s="33"/>
      <x:c r="D77" s="33"/>
      <x:c r="E77" s="33"/>
      <x:c r="F77" s="33"/>
      <x:c r="G77" s="33"/>
      <x:c r="H77" s="33"/>
      <x:c r="I77" s="33"/>
      <x:c r="J77" s="33"/>
      <x:c r="K77" s="33"/>
      <x:c r="L77" s="33"/>
      <x:c r="M77" s="33"/>
      <x:c r="N77" s="33"/>
      <x:c r="O77" s="33"/>
      <x:c r="P77" s="33"/>
      <x:c r="Q77" s="33"/>
      <x:c r="R77" s="33"/>
      <x:c r="S77" s="33"/>
      <x:c r="T77" s="33"/>
      <x:c r="U77" s="33"/>
      <x:c r="V77" s="33"/>
      <x:c r="W77" s="33"/>
      <x:c r="X77" s="33"/>
      <x:c r="Y77" s="33"/>
      <x:c r="Z77" s="33"/>
    </x:row>
    <x:row r="78">
      <x:c r="A78" s="33"/>
      <x:c r="B78" s="33"/>
      <x:c r="C78" s="33"/>
      <x:c r="D78" s="33"/>
      <x:c r="E78" s="33"/>
      <x:c r="F78" s="33"/>
      <x:c r="G78" s="33"/>
      <x:c r="H78" s="33"/>
      <x:c r="I78" s="33"/>
      <x:c r="J78" s="33"/>
      <x:c r="K78" s="33"/>
      <x:c r="L78" s="33"/>
      <x:c r="M78" s="33"/>
      <x:c r="N78" s="33"/>
      <x:c r="O78" s="33"/>
      <x:c r="P78" s="33"/>
      <x:c r="Q78" s="33"/>
      <x:c r="R78" s="33"/>
      <x:c r="S78" s="33"/>
      <x:c r="T78" s="33"/>
      <x:c r="U78" s="33"/>
      <x:c r="V78" s="33"/>
      <x:c r="W78" s="33"/>
      <x:c r="X78" s="33"/>
      <x:c r="Y78" s="33"/>
      <x:c r="Z78" s="33"/>
    </x:row>
    <x:row r="79">
      <x:c r="A79" s="33"/>
      <x:c r="B79" s="33"/>
      <x:c r="C79" s="33"/>
      <x:c r="D79" s="33"/>
      <x:c r="E79" s="33"/>
      <x:c r="F79" s="33"/>
      <x:c r="G79" s="33"/>
      <x:c r="H79" s="33"/>
      <x:c r="I79" s="33"/>
      <x:c r="J79" s="33"/>
      <x:c r="K79" s="33"/>
      <x:c r="L79" s="33"/>
      <x:c r="M79" s="33"/>
      <x:c r="N79" s="33"/>
      <x:c r="O79" s="33"/>
      <x:c r="P79" s="33"/>
      <x:c r="Q79" s="33"/>
      <x:c r="R79" s="33"/>
      <x:c r="S79" s="33"/>
      <x:c r="T79" s="33"/>
      <x:c r="U79" s="33"/>
      <x:c r="V79" s="33"/>
      <x:c r="W79" s="33"/>
      <x:c r="X79" s="33"/>
      <x:c r="Y79" s="33"/>
      <x:c r="Z79" s="33"/>
    </x:row>
    <x:row r="80">
      <x:c r="A80" s="33"/>
      <x:c r="B80" s="33"/>
      <x:c r="C80" s="33"/>
      <x:c r="D80" s="33"/>
      <x:c r="E80" s="33"/>
      <x:c r="F80" s="33"/>
      <x:c r="G80" s="33"/>
      <x:c r="H80" s="33"/>
      <x:c r="I80" s="33"/>
      <x:c r="J80" s="33"/>
      <x:c r="K80" s="33"/>
      <x:c r="L80" s="33"/>
      <x:c r="M80" s="33"/>
      <x:c r="N80" s="33"/>
      <x:c r="O80" s="33"/>
      <x:c r="P80" s="33"/>
      <x:c r="Q80" s="33"/>
      <x:c r="R80" s="33"/>
      <x:c r="S80" s="33"/>
      <x:c r="T80" s="33"/>
      <x:c r="U80" s="33"/>
      <x:c r="V80" s="33"/>
      <x:c r="W80" s="33"/>
      <x:c r="X80" s="33"/>
      <x:c r="Y80" s="33"/>
      <x:c r="Z80" s="33"/>
    </x:row>
    <x:row r="81">
      <x:c r="A81" s="33"/>
      <x:c r="B81" s="33"/>
      <x:c r="C81" s="33"/>
      <x:c r="D81" s="33"/>
      <x:c r="E81" s="33"/>
      <x:c r="F81" s="33"/>
      <x:c r="G81" s="33"/>
      <x:c r="H81" s="33"/>
      <x:c r="I81" s="33"/>
      <x:c r="J81" s="33"/>
      <x:c r="K81" s="33"/>
      <x:c r="L81" s="33"/>
      <x:c r="M81" s="33"/>
      <x:c r="N81" s="33"/>
      <x:c r="O81" s="33"/>
      <x:c r="P81" s="33"/>
      <x:c r="Q81" s="33"/>
      <x:c r="R81" s="33"/>
      <x:c r="S81" s="33"/>
      <x:c r="T81" s="33"/>
      <x:c r="U81" s="33"/>
      <x:c r="V81" s="33"/>
      <x:c r="W81" s="33"/>
      <x:c r="X81" s="33"/>
      <x:c r="Y81" s="33"/>
      <x:c r="Z81" s="33"/>
    </x:row>
    <x:row r="82">
      <x:c r="A82" s="33"/>
      <x:c r="B82" s="33"/>
      <x:c r="C82" s="33"/>
      <x:c r="D82" s="33"/>
      <x:c r="E82" s="33"/>
      <x:c r="F82" s="33"/>
      <x:c r="G82" s="33"/>
      <x:c r="H82" s="33"/>
      <x:c r="I82" s="33"/>
      <x:c r="J82" s="33"/>
      <x:c r="K82" s="33"/>
      <x:c r="L82" s="33"/>
      <x:c r="M82" s="33"/>
      <x:c r="N82" s="33"/>
      <x:c r="O82" s="33"/>
      <x:c r="P82" s="33"/>
      <x:c r="Q82" s="33"/>
      <x:c r="R82" s="33"/>
      <x:c r="S82" s="33"/>
      <x:c r="T82" s="33"/>
      <x:c r="U82" s="33"/>
      <x:c r="V82" s="33"/>
      <x:c r="W82" s="33"/>
      <x:c r="X82" s="33"/>
      <x:c r="Y82" s="33"/>
      <x:c r="Z82" s="33"/>
    </x:row>
    <x:row r="83">
      <x:c r="A83" s="33"/>
      <x:c r="B83" s="33"/>
      <x:c r="C83" s="33"/>
      <x:c r="D83" s="33"/>
      <x:c r="E83" s="33"/>
      <x:c r="F83" s="33"/>
      <x:c r="G83" s="33"/>
      <x:c r="H83" s="33"/>
      <x:c r="I83" s="33"/>
      <x:c r="J83" s="33"/>
      <x:c r="K83" s="33"/>
      <x:c r="L83" s="33"/>
      <x:c r="M83" s="33"/>
      <x:c r="N83" s="33"/>
      <x:c r="O83" s="33"/>
      <x:c r="P83" s="33"/>
      <x:c r="Q83" s="33"/>
      <x:c r="R83" s="33"/>
      <x:c r="S83" s="33"/>
      <x:c r="T83" s="33"/>
      <x:c r="U83" s="33"/>
      <x:c r="V83" s="33"/>
      <x:c r="W83" s="33"/>
      <x:c r="X83" s="33"/>
      <x:c r="Y83" s="33"/>
      <x:c r="Z83" s="33"/>
    </x:row>
    <x:row r="84">
      <x:c r="A84" s="33"/>
      <x:c r="B84" s="33"/>
      <x:c r="C84" s="33"/>
      <x:c r="D84" s="33"/>
      <x:c r="E84" s="33"/>
      <x:c r="F84" s="33"/>
      <x:c r="G84" s="33"/>
      <x:c r="H84" s="33"/>
      <x:c r="I84" s="33"/>
      <x:c r="J84" s="33"/>
      <x:c r="K84" s="33"/>
      <x:c r="L84" s="33"/>
      <x:c r="M84" s="33"/>
      <x:c r="N84" s="33"/>
      <x:c r="O84" s="33"/>
      <x:c r="P84" s="33"/>
      <x:c r="Q84" s="33"/>
      <x:c r="R84" s="33"/>
      <x:c r="S84" s="33"/>
      <x:c r="T84" s="33"/>
      <x:c r="U84" s="33"/>
      <x:c r="V84" s="33"/>
      <x:c r="W84" s="33"/>
      <x:c r="X84" s="33"/>
      <x:c r="Y84" s="33"/>
      <x:c r="Z84" s="33"/>
    </x:row>
    <x:row r="85">
      <x:c r="A85" s="33"/>
      <x:c r="B85" s="33"/>
      <x:c r="C85" s="33"/>
      <x:c r="D85" s="33"/>
      <x:c r="E85" s="33"/>
      <x:c r="F85" s="33"/>
      <x:c r="G85" s="33"/>
      <x:c r="H85" s="33"/>
      <x:c r="I85" s="33"/>
      <x:c r="J85" s="33"/>
      <x:c r="K85" s="33"/>
      <x:c r="L85" s="33"/>
      <x:c r="M85" s="33"/>
      <x:c r="N85" s="33"/>
      <x:c r="O85" s="33"/>
      <x:c r="P85" s="33"/>
      <x:c r="Q85" s="33"/>
      <x:c r="R85" s="33"/>
      <x:c r="S85" s="33"/>
      <x:c r="T85" s="33"/>
      <x:c r="U85" s="33"/>
      <x:c r="V85" s="33"/>
      <x:c r="W85" s="33"/>
      <x:c r="X85" s="33"/>
      <x:c r="Y85" s="33"/>
      <x:c r="Z85" s="33"/>
    </x:row>
    <x:row r="86">
      <x:c r="A86" s="33"/>
      <x:c r="B86" s="33"/>
      <x:c r="C86" s="33"/>
      <x:c r="D86" s="33"/>
      <x:c r="E86" s="33"/>
      <x:c r="F86" s="33"/>
      <x:c r="G86" s="33"/>
      <x:c r="H86" s="33"/>
      <x:c r="I86" s="33"/>
      <x:c r="J86" s="33"/>
      <x:c r="K86" s="33"/>
      <x:c r="L86" s="33"/>
      <x:c r="M86" s="33"/>
      <x:c r="N86" s="33"/>
      <x:c r="O86" s="33"/>
      <x:c r="P86" s="33"/>
      <x:c r="Q86" s="33"/>
      <x:c r="R86" s="33"/>
      <x:c r="S86" s="33"/>
      <x:c r="T86" s="33"/>
      <x:c r="U86" s="33"/>
      <x:c r="V86" s="33"/>
      <x:c r="W86" s="33"/>
      <x:c r="X86" s="33"/>
      <x:c r="Y86" s="33"/>
      <x:c r="Z86" s="33"/>
    </x:row>
    <x:row r="87">
      <x:c r="A87" s="33"/>
      <x:c r="B87" s="33"/>
      <x:c r="C87" s="33"/>
      <x:c r="D87" s="33"/>
      <x:c r="E87" s="33"/>
      <x:c r="F87" s="33"/>
      <x:c r="G87" s="33"/>
      <x:c r="H87" s="33"/>
      <x:c r="I87" s="33"/>
      <x:c r="J87" s="33"/>
      <x:c r="K87" s="33"/>
      <x:c r="L87" s="33"/>
      <x:c r="M87" s="33"/>
      <x:c r="N87" s="33"/>
      <x:c r="O87" s="33"/>
      <x:c r="P87" s="33"/>
      <x:c r="Q87" s="33"/>
      <x:c r="R87" s="33"/>
      <x:c r="S87" s="33"/>
      <x:c r="T87" s="33"/>
      <x:c r="U87" s="33"/>
      <x:c r="V87" s="33"/>
      <x:c r="W87" s="33"/>
      <x:c r="X87" s="33"/>
      <x:c r="Y87" s="33"/>
      <x:c r="Z87" s="33"/>
    </x:row>
    <x:row r="88">
      <x:c r="A88" s="33"/>
      <x:c r="B88" s="33"/>
      <x:c r="C88" s="33"/>
      <x:c r="D88" s="33"/>
      <x:c r="E88" s="33"/>
      <x:c r="F88" s="33"/>
      <x:c r="G88" s="33"/>
      <x:c r="H88" s="33"/>
      <x:c r="I88" s="33"/>
      <x:c r="J88" s="33"/>
      <x:c r="K88" s="33"/>
      <x:c r="L88" s="33"/>
      <x:c r="M88" s="33"/>
      <x:c r="N88" s="33"/>
      <x:c r="O88" s="33"/>
      <x:c r="P88" s="33"/>
      <x:c r="Q88" s="33"/>
      <x:c r="R88" s="33"/>
      <x:c r="S88" s="33"/>
      <x:c r="T88" s="33"/>
      <x:c r="U88" s="33"/>
      <x:c r="V88" s="33"/>
      <x:c r="W88" s="33"/>
      <x:c r="X88" s="33"/>
      <x:c r="Y88" s="33"/>
      <x:c r="Z88" s="33"/>
    </x:row>
    <x:row r="89">
      <x:c r="A89" s="33"/>
      <x:c r="B89" s="33"/>
      <x:c r="C89" s="33"/>
      <x:c r="D89" s="33"/>
      <x:c r="E89" s="33"/>
      <x:c r="F89" s="33"/>
      <x:c r="G89" s="33"/>
      <x:c r="H89" s="33"/>
      <x:c r="I89" s="33"/>
      <x:c r="J89" s="33"/>
      <x:c r="K89" s="33"/>
      <x:c r="L89" s="33"/>
      <x:c r="M89" s="33"/>
      <x:c r="N89" s="33"/>
      <x:c r="O89" s="33"/>
      <x:c r="P89" s="33"/>
      <x:c r="Q89" s="33"/>
      <x:c r="R89" s="33"/>
      <x:c r="S89" s="33"/>
      <x:c r="T89" s="33"/>
      <x:c r="U89" s="33"/>
      <x:c r="V89" s="33"/>
      <x:c r="W89" s="33"/>
      <x:c r="X89" s="33"/>
      <x:c r="Y89" s="33"/>
      <x:c r="Z89" s="33"/>
    </x:row>
    <x:row r="90">
      <x:c r="A90" s="33"/>
      <x:c r="B90" s="33"/>
      <x:c r="C90" s="33"/>
      <x:c r="D90" s="33"/>
      <x:c r="E90" s="33"/>
      <x:c r="F90" s="33"/>
      <x:c r="G90" s="33"/>
      <x:c r="H90" s="33"/>
      <x:c r="I90" s="33"/>
      <x:c r="J90" s="33"/>
      <x:c r="K90" s="33"/>
      <x:c r="L90" s="33"/>
      <x:c r="M90" s="33"/>
      <x:c r="N90" s="33"/>
      <x:c r="O90" s="33"/>
      <x:c r="P90" s="33"/>
      <x:c r="Q90" s="33"/>
      <x:c r="R90" s="33"/>
      <x:c r="S90" s="33"/>
      <x:c r="T90" s="33"/>
      <x:c r="U90" s="33"/>
      <x:c r="V90" s="33"/>
      <x:c r="W90" s="33"/>
      <x:c r="X90" s="33"/>
      <x:c r="Y90" s="33"/>
      <x:c r="Z90" s="33"/>
    </x:row>
    <x:row r="91">
      <x:c r="A91" s="33"/>
      <x:c r="B91" s="33"/>
      <x:c r="C91" s="33"/>
      <x:c r="D91" s="33"/>
      <x:c r="E91" s="33"/>
      <x:c r="F91" s="33"/>
      <x:c r="G91" s="33"/>
      <x:c r="H91" s="33"/>
      <x:c r="I91" s="33"/>
      <x:c r="J91" s="33"/>
      <x:c r="K91" s="33"/>
      <x:c r="L91" s="33"/>
      <x:c r="M91" s="33"/>
      <x:c r="N91" s="33"/>
      <x:c r="O91" s="33"/>
      <x:c r="P91" s="33"/>
      <x:c r="Q91" s="33"/>
      <x:c r="R91" s="33"/>
      <x:c r="S91" s="33"/>
      <x:c r="T91" s="33"/>
      <x:c r="U91" s="33"/>
      <x:c r="V91" s="33"/>
      <x:c r="W91" s="33"/>
      <x:c r="X91" s="33"/>
      <x:c r="Y91" s="33"/>
      <x:c r="Z91" s="33"/>
    </x:row>
    <x:row r="92">
      <x:c r="A92" s="33"/>
      <x:c r="B92" s="33"/>
      <x:c r="C92" s="33"/>
      <x:c r="D92" s="33"/>
      <x:c r="E92" s="33"/>
      <x:c r="F92" s="33"/>
      <x:c r="G92" s="33"/>
      <x:c r="H92" s="33"/>
      <x:c r="I92" s="33"/>
      <x:c r="J92" s="33"/>
      <x:c r="K92" s="33"/>
      <x:c r="L92" s="33"/>
      <x:c r="M92" s="33"/>
      <x:c r="N92" s="33"/>
      <x:c r="O92" s="33"/>
      <x:c r="P92" s="33"/>
      <x:c r="Q92" s="33"/>
      <x:c r="R92" s="33"/>
      <x:c r="S92" s="33"/>
      <x:c r="T92" s="33"/>
      <x:c r="U92" s="33"/>
      <x:c r="V92" s="33"/>
      <x:c r="W92" s="33"/>
      <x:c r="X92" s="33"/>
      <x:c r="Y92" s="33"/>
      <x:c r="Z92" s="33"/>
    </x:row>
    <x:row r="93">
      <x:c r="A93" s="33"/>
      <x:c r="B93" s="33"/>
      <x:c r="C93" s="33"/>
      <x:c r="D93" s="33"/>
      <x:c r="E93" s="33"/>
      <x:c r="F93" s="33"/>
      <x:c r="G93" s="33"/>
      <x:c r="H93" s="33"/>
      <x:c r="I93" s="33"/>
      <x:c r="J93" s="33"/>
      <x:c r="K93" s="33"/>
      <x:c r="L93" s="33"/>
      <x:c r="M93" s="33"/>
      <x:c r="N93" s="33"/>
      <x:c r="O93" s="33"/>
      <x:c r="P93" s="33"/>
      <x:c r="Q93" s="33"/>
      <x:c r="R93" s="33"/>
      <x:c r="S93" s="33"/>
      <x:c r="T93" s="33"/>
      <x:c r="U93" s="33"/>
      <x:c r="V93" s="33"/>
      <x:c r="W93" s="33"/>
      <x:c r="X93" s="33"/>
      <x:c r="Y93" s="33"/>
      <x:c r="Z93" s="33"/>
    </x:row>
    <x:row r="94">
      <x:c r="A94" s="33"/>
      <x:c r="B94" s="33"/>
      <x:c r="C94" s="33"/>
      <x:c r="D94" s="33"/>
      <x:c r="E94" s="33"/>
      <x:c r="F94" s="33"/>
      <x:c r="G94" s="33"/>
      <x:c r="H94" s="33"/>
      <x:c r="I94" s="33"/>
      <x:c r="J94" s="33"/>
      <x:c r="K94" s="33"/>
      <x:c r="L94" s="33"/>
      <x:c r="M94" s="33"/>
      <x:c r="N94" s="33"/>
      <x:c r="O94" s="33"/>
      <x:c r="P94" s="33"/>
      <x:c r="Q94" s="33"/>
      <x:c r="R94" s="33"/>
      <x:c r="S94" s="33"/>
      <x:c r="T94" s="33"/>
      <x:c r="U94" s="33"/>
      <x:c r="V94" s="33"/>
      <x:c r="W94" s="33"/>
      <x:c r="X94" s="33"/>
      <x:c r="Y94" s="33"/>
      <x:c r="Z94" s="33"/>
    </x:row>
    <x:row r="95">
      <x:c r="A95" s="33"/>
      <x:c r="B95" s="33"/>
      <x:c r="C95" s="33"/>
      <x:c r="D95" s="33"/>
      <x:c r="E95" s="33"/>
      <x:c r="F95" s="33"/>
      <x:c r="G95" s="33"/>
      <x:c r="H95" s="33"/>
      <x:c r="I95" s="33"/>
      <x:c r="J95" s="33"/>
      <x:c r="K95" s="33"/>
      <x:c r="L95" s="33"/>
      <x:c r="M95" s="33"/>
      <x:c r="N95" s="33"/>
      <x:c r="O95" s="33"/>
      <x:c r="P95" s="33"/>
      <x:c r="Q95" s="33"/>
      <x:c r="R95" s="33"/>
      <x:c r="S95" s="33"/>
      <x:c r="T95" s="33"/>
      <x:c r="U95" s="33"/>
      <x:c r="V95" s="33"/>
      <x:c r="W95" s="33"/>
      <x:c r="X95" s="33"/>
      <x:c r="Y95" s="33"/>
      <x:c r="Z95" s="33"/>
    </x:row>
    <x:row r="96">
      <x:c r="A96" s="33"/>
      <x:c r="B96" s="33"/>
      <x:c r="C96" s="33"/>
      <x:c r="D96" s="33"/>
      <x:c r="E96" s="33"/>
      <x:c r="F96" s="33"/>
      <x:c r="G96" s="33"/>
      <x:c r="H96" s="33"/>
      <x:c r="I96" s="33"/>
      <x:c r="J96" s="33"/>
      <x:c r="K96" s="33"/>
      <x:c r="L96" s="33"/>
      <x:c r="M96" s="33"/>
      <x:c r="N96" s="33"/>
      <x:c r="O96" s="33"/>
      <x:c r="P96" s="33"/>
      <x:c r="Q96" s="33"/>
      <x:c r="R96" s="33"/>
      <x:c r="S96" s="33"/>
      <x:c r="T96" s="33"/>
      <x:c r="U96" s="33"/>
      <x:c r="V96" s="33"/>
      <x:c r="W96" s="33"/>
      <x:c r="X96" s="33"/>
      <x:c r="Y96" s="33"/>
      <x:c r="Z96" s="33"/>
    </x:row>
    <x:row r="97">
      <x:c r="A97" s="33"/>
      <x:c r="B97" s="33"/>
      <x:c r="C97" s="33"/>
      <x:c r="D97" s="33"/>
      <x:c r="E97" s="33"/>
      <x:c r="F97" s="33"/>
      <x:c r="G97" s="33"/>
      <x:c r="H97" s="33"/>
      <x:c r="I97" s="33"/>
      <x:c r="J97" s="33"/>
      <x:c r="K97" s="33"/>
      <x:c r="L97" s="33"/>
      <x:c r="M97" s="33"/>
      <x:c r="N97" s="33"/>
      <x:c r="O97" s="33"/>
      <x:c r="P97" s="33"/>
      <x:c r="Q97" s="33"/>
      <x:c r="R97" s="33"/>
      <x:c r="S97" s="33"/>
      <x:c r="T97" s="33"/>
      <x:c r="U97" s="33"/>
      <x:c r="V97" s="33"/>
      <x:c r="W97" s="33"/>
      <x:c r="X97" s="33"/>
      <x:c r="Y97" s="33"/>
      <x:c r="Z97" s="33"/>
    </x:row>
    <x:row r="98">
      <x:c r="A98" s="33"/>
      <x:c r="B98" s="33"/>
      <x:c r="C98" s="33"/>
      <x:c r="D98" s="33"/>
      <x:c r="E98" s="33"/>
      <x:c r="F98" s="33"/>
      <x:c r="G98" s="33"/>
      <x:c r="H98" s="33"/>
      <x:c r="I98" s="33"/>
      <x:c r="J98" s="33"/>
      <x:c r="K98" s="33"/>
      <x:c r="L98" s="33"/>
      <x:c r="M98" s="33"/>
      <x:c r="N98" s="33"/>
      <x:c r="O98" s="33"/>
      <x:c r="P98" s="33"/>
      <x:c r="Q98" s="33"/>
      <x:c r="R98" s="33"/>
      <x:c r="S98" s="33"/>
      <x:c r="T98" s="33"/>
      <x:c r="U98" s="33"/>
      <x:c r="V98" s="33"/>
      <x:c r="W98" s="33"/>
      <x:c r="X98" s="33"/>
      <x:c r="Y98" s="33"/>
      <x:c r="Z98" s="33"/>
    </x:row>
    <x:row r="99">
      <x:c r="A99" s="33"/>
      <x:c r="B99" s="33"/>
      <x:c r="C99" s="33"/>
      <x:c r="D99" s="33"/>
      <x:c r="E99" s="33"/>
      <x:c r="F99" s="33"/>
      <x:c r="G99" s="33"/>
      <x:c r="H99" s="33"/>
      <x:c r="I99" s="33"/>
      <x:c r="J99" s="33"/>
      <x:c r="K99" s="33"/>
      <x:c r="L99" s="33"/>
      <x:c r="M99" s="33"/>
      <x:c r="N99" s="33"/>
      <x:c r="O99" s="33"/>
      <x:c r="P99" s="33"/>
      <x:c r="Q99" s="33"/>
      <x:c r="R99" s="33"/>
      <x:c r="S99" s="33"/>
      <x:c r="T99" s="33"/>
      <x:c r="U99" s="33"/>
      <x:c r="V99" s="33"/>
      <x:c r="W99" s="33"/>
      <x:c r="X99" s="33"/>
      <x:c r="Y99" s="33"/>
      <x:c r="Z99" s="33"/>
    </x:row>
    <x:row r="100">
      <x:c r="A100" s="33"/>
      <x:c r="B100" s="33"/>
      <x:c r="C100" s="33"/>
      <x:c r="D100" s="33"/>
      <x:c r="E100" s="33"/>
      <x:c r="F100" s="33"/>
      <x:c r="G100" s="33"/>
      <x:c r="H100" s="33"/>
      <x:c r="I100" s="33"/>
      <x:c r="J100" s="33"/>
      <x:c r="K100" s="33"/>
      <x:c r="L100" s="33"/>
      <x:c r="M100" s="33"/>
      <x:c r="N100" s="33"/>
      <x:c r="O100" s="33"/>
      <x:c r="P100" s="33"/>
      <x:c r="Q100" s="33"/>
      <x:c r="R100" s="33"/>
      <x:c r="S100" s="33"/>
      <x:c r="T100" s="33"/>
      <x:c r="U100" s="33"/>
      <x:c r="V100" s="33"/>
      <x:c r="W100" s="33"/>
      <x:c r="X100" s="33"/>
      <x:c r="Y100" s="33"/>
      <x:c r="Z100" s="33"/>
    </x:row>
  </x:sheetData>
  <x:mergeCells>
    <x:mergeCell ref="A1:D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4" hidden="0" customWidth="1"/>
    <x:col min="4" max="4" width="50" hidden="0" customWidth="1"/>
  </x:cols>
  <x:sheetData>
    <x:row r="1">
      <x:c r="A1" s="136" t="str">
        <x:v>РАЗОВОЕ ВНЕДРЕНИЕ</x:v>
      </x:c>
      <x:c r="B1" s="33"/>
      <x:c r="C1" s="33"/>
      <x:c r="D1" s="33"/>
      <x:c r="E1" s="33"/>
      <x:c r="F1" s="33"/>
      <x:c r="G1" s="33"/>
      <x:c r="H1" s="33"/>
      <x:c r="I1" s="33"/>
      <x:c r="J1" s="33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>
      <x:c r="A2" s="33"/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>
      <x:c r="A3" s="36" t="str">
        <x:v>Статья</x:v>
      </x:c>
      <x:c r="B3" s="36" t="str">
        <x:v>Сумма</x:v>
      </x:c>
      <x:c r="C3" s="36" t="str">
        <x:v>Источник</x:v>
      </x:c>
      <x:c r="D3" s="36" t="str">
        <x:v>Комментарий</x:v>
      </x:c>
      <x:c r="E3" s="33"/>
      <x:c r="F3" s="33"/>
      <x:c r="G3" s="33"/>
      <x:c r="H3" s="33"/>
      <x:c r="I3" s="33"/>
      <x:c r="J3" s="33"/>
      <x:c r="K3" s="33"/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>
      <x:c r="A4" s="38" t="str">
        <x:v>Backend/frontend</x:v>
      </x:c>
      <x:c r="B4" s="142" t="n">
        <x:f>Inputs!B13</x:f>
        <x:v>200000</x:v>
      </x:c>
      <x:c r="C4" s="38" t="str">
        <x:v>Inputs</x:v>
      </x:c>
      <x:c r="D4" s="38" t="str">
        <x:v>WebAuthn server + UI + credential management</x:v>
      </x:c>
      <x:c r="E4" s="33"/>
      <x:c r="F4" s="33"/>
      <x:c r="G4" s="33"/>
      <x:c r="H4" s="33"/>
      <x:c r="I4" s="33"/>
      <x:c r="J4" s="33"/>
      <x:c r="K4" s="33"/>
      <x:c r="L4" s="33"/>
      <x:c r="M4" s="33"/>
      <x:c r="N4" s="33"/>
      <x:c r="O4" s="33"/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>
      <x:c r="A5" s="38" t="str">
        <x:v>QA</x:v>
      </x:c>
      <x:c r="B5" s="142" t="n">
        <x:f>Inputs!B14</x:f>
        <x:v>43000</x:v>
      </x:c>
      <x:c r="C5" s="38" t="str">
        <x:v>Inputs</x:v>
      </x:c>
      <x:c r="D5" s="38" t="str">
        <x:v>Device/browser/cross-device/recovery matrix</x:v>
      </x:c>
      <x:c r="E5" s="33"/>
      <x:c r="F5" s="33"/>
      <x:c r="G5" s="33"/>
      <x:c r="H5" s="33"/>
      <x:c r="I5" s="33"/>
      <x:c r="J5" s="33"/>
      <x:c r="K5" s="33"/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>
      <x:c r="A6" s="38" t="str">
        <x:v>UX + docs</x:v>
      </x:c>
      <x:c r="B6" s="142" t="n">
        <x:f>Inputs!B15</x:f>
        <x:v>29000</x:v>
      </x:c>
      <x:c r="C6" s="38" t="str">
        <x:v>Inputs</x:v>
      </x:c>
      <x:c r="D6" s="38" t="str">
        <x:v>Enrollment/fallback/recovery copy + support runbook</x:v>
      </x:c>
      <x:c r="E6" s="33"/>
      <x:c r="F6" s="33"/>
      <x:c r="G6" s="33"/>
      <x:c r="H6" s="33"/>
      <x:c r="I6" s="33"/>
      <x:c r="J6" s="33"/>
      <x:c r="K6" s="33"/>
      <x:c r="L6" s="33"/>
      <x:c r="M6" s="33"/>
      <x:c r="N6" s="33"/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>
      <x:c r="A7" s="38" t="str">
        <x:v>Security review</x:v>
      </x:c>
      <x:c r="B7" s="142" t="n">
        <x:f>Inputs!B16</x:f>
        <x:v>40000</x:v>
      </x:c>
      <x:c r="C7" s="38" t="str">
        <x:v>Inputs</x:v>
      </x:c>
      <x:c r="D7" s="38" t="str">
        <x:v>Origin/RP/challenge/session/recovery review</x:v>
      </x:c>
      <x:c r="E7" s="33"/>
      <x:c r="F7" s="33"/>
      <x:c r="G7" s="33"/>
      <x:c r="H7" s="33"/>
      <x:c r="I7" s="33"/>
      <x:c r="J7" s="33"/>
      <x:c r="K7" s="33"/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>
      <x:c r="A8" s="38" t="str">
        <x:v>Прочее</x:v>
      </x:c>
      <x:c r="B8" s="142" t="n">
        <x:f>Inputs!B17</x:f>
        <x:v>15000</x:v>
      </x:c>
      <x:c r="C8" s="38" t="str">
        <x:v>Inputs</x:v>
      </x:c>
      <x:c r="D8" s="38" t="str">
        <x:v>Резерв/обучение/миграция</x:v>
      </x:c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>
      <x:c r="A9" s="143" t="str">
        <x:v>ИТОГО</x:v>
      </x:c>
      <x:c r="B9" s="144" t="n">
        <x:f>SUM(B4:B8)</x:f>
        <x:v>327000</x:v>
      </x:c>
      <x:c r="C9" s="143" t="str"/>
      <x:c r="D9" s="143" t="str"/>
      <x:c r="E9" s="33"/>
      <x:c r="F9" s="33"/>
      <x:c r="G9" s="33"/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>
      <x:c r="A10" s="33"/>
      <x:c r="B10" s="33"/>
      <x:c r="C10" s="33"/>
      <x:c r="D10" s="33"/>
      <x:c r="E10" s="33"/>
      <x:c r="F10" s="33"/>
      <x:c r="G10" s="33"/>
      <x:c r="H10" s="33"/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>
      <x:c r="A11" s="33"/>
      <x:c r="B11" s="33"/>
      <x:c r="C11" s="33"/>
      <x:c r="D11" s="33"/>
      <x:c r="E11" s="33"/>
      <x:c r="F11" s="33"/>
      <x:c r="G11" s="33"/>
      <x:c r="H11" s="33"/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3"/>
      <x:c r="B12" s="33"/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33"/>
      <x:c r="B13" s="33"/>
      <x:c r="C13" s="33"/>
      <x:c r="D13" s="33"/>
      <x:c r="E13" s="33"/>
      <x:c r="F13" s="33"/>
      <x:c r="G13" s="33"/>
      <x:c r="H13" s="33"/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3"/>
      <x:c r="B14" s="33"/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3"/>
      <x:c r="B15" s="33"/>
      <x:c r="C15" s="33"/>
      <x:c r="D15" s="33"/>
      <x:c r="E15" s="33"/>
      <x:c r="F15" s="33"/>
      <x:c r="G15" s="33"/>
      <x:c r="H15" s="33"/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3"/>
      <x:c r="B16" s="33"/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/>
      <x:c r="B17" s="33"/>
      <x:c r="C17" s="33"/>
      <x:c r="D17" s="33"/>
      <x:c r="E17" s="33"/>
      <x:c r="F17" s="33"/>
      <x:c r="G17" s="33"/>
      <x:c r="H17" s="33"/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/>
      <x:c r="B18" s="33"/>
      <x:c r="C18" s="33"/>
      <x:c r="D18" s="33"/>
      <x:c r="E18" s="33"/>
      <x:c r="F18" s="33"/>
      <x:c r="G18" s="33"/>
      <x:c r="H18" s="33"/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/>
      <x:c r="B19" s="33"/>
      <x:c r="C19" s="33"/>
      <x:c r="D19" s="33"/>
      <x:c r="E19" s="33"/>
      <x:c r="F19" s="33"/>
      <x:c r="G19" s="33"/>
      <x:c r="H19" s="33"/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/>
      <x:c r="B20" s="33"/>
      <x:c r="C20" s="33"/>
      <x:c r="D20" s="33"/>
      <x:c r="E20" s="33"/>
      <x:c r="F20" s="33"/>
      <x:c r="G20" s="33"/>
      <x:c r="H20" s="33"/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  <x:row r="41">
      <x:c r="A41" s="33"/>
      <x:c r="B41" s="33"/>
      <x:c r="C41" s="33"/>
      <x:c r="D41" s="33"/>
      <x:c r="E41" s="33"/>
      <x:c r="F41" s="33"/>
      <x:c r="G41" s="33"/>
      <x:c r="H41" s="33"/>
      <x:c r="I41" s="33"/>
      <x:c r="J41" s="33"/>
      <x:c r="K41" s="33"/>
      <x:c r="L41" s="33"/>
      <x:c r="M41" s="33"/>
      <x:c r="N41" s="33"/>
      <x:c r="O41" s="33"/>
      <x:c r="P41" s="33"/>
      <x:c r="Q41" s="33"/>
      <x:c r="R41" s="33"/>
      <x:c r="S41" s="33"/>
      <x:c r="T41" s="33"/>
      <x:c r="U41" s="33"/>
      <x:c r="V41" s="33"/>
      <x:c r="W41" s="33"/>
      <x:c r="X41" s="33"/>
      <x:c r="Y41" s="33"/>
      <x:c r="Z41" s="33"/>
    </x:row>
    <x:row r="42">
      <x:c r="A42" s="33"/>
      <x:c r="B42" s="33"/>
      <x:c r="C42" s="33"/>
      <x:c r="D42" s="33"/>
      <x:c r="E42" s="33"/>
      <x:c r="F42" s="33"/>
      <x:c r="G42" s="33"/>
      <x:c r="H42" s="33"/>
      <x:c r="I42" s="33"/>
      <x:c r="J42" s="33"/>
      <x:c r="K42" s="33"/>
      <x:c r="L42" s="33"/>
      <x:c r="M42" s="33"/>
      <x:c r="N42" s="33"/>
      <x:c r="O42" s="33"/>
      <x:c r="P42" s="33"/>
      <x:c r="Q42" s="33"/>
      <x:c r="R42" s="33"/>
      <x:c r="S42" s="33"/>
      <x:c r="T42" s="33"/>
      <x:c r="U42" s="33"/>
      <x:c r="V42" s="33"/>
      <x:c r="W42" s="33"/>
      <x:c r="X42" s="33"/>
      <x:c r="Y42" s="33"/>
      <x:c r="Z42" s="33"/>
    </x:row>
    <x:row r="43">
      <x:c r="A43" s="33"/>
      <x:c r="B43" s="33"/>
      <x:c r="C43" s="33"/>
      <x:c r="D43" s="33"/>
      <x:c r="E43" s="33"/>
      <x:c r="F43" s="33"/>
      <x:c r="G43" s="33"/>
      <x:c r="H43" s="33"/>
      <x:c r="I43" s="33"/>
      <x:c r="J43" s="33"/>
      <x:c r="K43" s="33"/>
      <x:c r="L43" s="33"/>
      <x:c r="M43" s="33"/>
      <x:c r="N43" s="33"/>
      <x:c r="O43" s="33"/>
      <x:c r="P43" s="33"/>
      <x:c r="Q43" s="33"/>
      <x:c r="R43" s="33"/>
      <x:c r="S43" s="33"/>
      <x:c r="T43" s="33"/>
      <x:c r="U43" s="33"/>
      <x:c r="V43" s="33"/>
      <x:c r="W43" s="33"/>
      <x:c r="X43" s="33"/>
      <x:c r="Y43" s="33"/>
      <x:c r="Z43" s="33"/>
    </x:row>
    <x:row r="44">
      <x:c r="A44" s="33"/>
      <x:c r="B44" s="33"/>
      <x:c r="C44" s="33"/>
      <x:c r="D44" s="33"/>
      <x:c r="E44" s="33"/>
      <x:c r="F44" s="33"/>
      <x:c r="G44" s="33"/>
      <x:c r="H44" s="33"/>
      <x:c r="I44" s="33"/>
      <x:c r="J44" s="33"/>
      <x:c r="K44" s="33"/>
      <x:c r="L44" s="33"/>
      <x:c r="M44" s="33"/>
      <x:c r="N44" s="33"/>
      <x:c r="O44" s="33"/>
      <x:c r="P44" s="33"/>
      <x:c r="Q44" s="33"/>
      <x:c r="R44" s="33"/>
      <x:c r="S44" s="33"/>
      <x:c r="T44" s="33"/>
      <x:c r="U44" s="33"/>
      <x:c r="V44" s="33"/>
      <x:c r="W44" s="33"/>
      <x:c r="X44" s="33"/>
      <x:c r="Y44" s="33"/>
      <x:c r="Z44" s="33"/>
    </x:row>
    <x:row r="45">
      <x:c r="A45" s="33"/>
      <x:c r="B45" s="33"/>
      <x:c r="C45" s="33"/>
      <x:c r="D45" s="33"/>
      <x:c r="E45" s="33"/>
      <x:c r="F45" s="33"/>
      <x:c r="G45" s="33"/>
      <x:c r="H45" s="33"/>
      <x:c r="I45" s="33"/>
      <x:c r="J45" s="33"/>
      <x:c r="K45" s="33"/>
      <x:c r="L45" s="33"/>
      <x:c r="M45" s="33"/>
      <x:c r="N45" s="33"/>
      <x:c r="O45" s="33"/>
      <x:c r="P45" s="33"/>
      <x:c r="Q45" s="33"/>
      <x:c r="R45" s="33"/>
      <x:c r="S45" s="33"/>
      <x:c r="T45" s="33"/>
      <x:c r="U45" s="33"/>
      <x:c r="V45" s="33"/>
      <x:c r="W45" s="33"/>
      <x:c r="X45" s="33"/>
      <x:c r="Y45" s="33"/>
      <x:c r="Z45" s="33"/>
    </x:row>
    <x:row r="46">
      <x:c r="A46" s="33"/>
      <x:c r="B46" s="33"/>
      <x:c r="C46" s="33"/>
      <x:c r="D46" s="33"/>
      <x:c r="E46" s="33"/>
      <x:c r="F46" s="33"/>
      <x:c r="G46" s="33"/>
      <x:c r="H46" s="33"/>
      <x:c r="I46" s="33"/>
      <x:c r="J46" s="33"/>
      <x:c r="K46" s="33"/>
      <x:c r="L46" s="33"/>
      <x:c r="M46" s="33"/>
      <x:c r="N46" s="33"/>
      <x:c r="O46" s="33"/>
      <x:c r="P46" s="33"/>
      <x:c r="Q46" s="33"/>
      <x:c r="R46" s="33"/>
      <x:c r="S46" s="33"/>
      <x:c r="T46" s="33"/>
      <x:c r="U46" s="33"/>
      <x:c r="V46" s="33"/>
      <x:c r="W46" s="33"/>
      <x:c r="X46" s="33"/>
      <x:c r="Y46" s="33"/>
      <x:c r="Z46" s="33"/>
    </x:row>
    <x:row r="47">
      <x:c r="A47" s="33"/>
      <x:c r="B47" s="33"/>
      <x:c r="C47" s="33"/>
      <x:c r="D47" s="33"/>
      <x:c r="E47" s="33"/>
      <x:c r="F47" s="33"/>
      <x:c r="G47" s="33"/>
      <x:c r="H47" s="33"/>
      <x:c r="I47" s="33"/>
      <x:c r="J47" s="33"/>
      <x:c r="K47" s="33"/>
      <x:c r="L47" s="33"/>
      <x:c r="M47" s="33"/>
      <x:c r="N47" s="33"/>
      <x:c r="O47" s="33"/>
      <x:c r="P47" s="33"/>
      <x:c r="Q47" s="33"/>
      <x:c r="R47" s="33"/>
      <x:c r="S47" s="33"/>
      <x:c r="T47" s="33"/>
      <x:c r="U47" s="33"/>
      <x:c r="V47" s="33"/>
      <x:c r="W47" s="33"/>
      <x:c r="X47" s="33"/>
      <x:c r="Y47" s="33"/>
      <x:c r="Z47" s="33"/>
    </x:row>
    <x:row r="48">
      <x:c r="A48" s="33"/>
      <x:c r="B48" s="33"/>
      <x:c r="C48" s="33"/>
      <x:c r="D48" s="33"/>
      <x:c r="E48" s="33"/>
      <x:c r="F48" s="33"/>
      <x:c r="G48" s="33"/>
      <x:c r="H48" s="33"/>
      <x:c r="I48" s="33"/>
      <x:c r="J48" s="33"/>
      <x:c r="K48" s="33"/>
      <x:c r="L48" s="33"/>
      <x:c r="M48" s="33"/>
      <x:c r="N48" s="33"/>
      <x:c r="O48" s="33"/>
      <x:c r="P48" s="33"/>
      <x:c r="Q48" s="33"/>
      <x:c r="R48" s="33"/>
      <x:c r="S48" s="33"/>
      <x:c r="T48" s="33"/>
      <x:c r="U48" s="33"/>
      <x:c r="V48" s="33"/>
      <x:c r="W48" s="33"/>
      <x:c r="X48" s="33"/>
      <x:c r="Y48" s="33"/>
      <x:c r="Z48" s="33"/>
    </x:row>
    <x:row r="49">
      <x:c r="A49" s="33"/>
      <x:c r="B49" s="33"/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33"/>
      <x:c r="N49" s="33"/>
      <x:c r="O49" s="33"/>
      <x:c r="P49" s="33"/>
      <x:c r="Q49" s="33"/>
      <x:c r="R49" s="33"/>
      <x:c r="S49" s="33"/>
      <x:c r="T49" s="33"/>
      <x:c r="U49" s="33"/>
      <x:c r="V49" s="33"/>
      <x:c r="W49" s="33"/>
      <x:c r="X49" s="33"/>
      <x:c r="Y49" s="33"/>
      <x:c r="Z49" s="33"/>
    </x:row>
    <x:row r="50">
      <x:c r="A50" s="33"/>
      <x:c r="B50" s="33"/>
      <x:c r="C50" s="33"/>
      <x:c r="D50" s="33"/>
      <x:c r="E50" s="33"/>
      <x:c r="F50" s="33"/>
      <x:c r="G50" s="33"/>
      <x:c r="H50" s="33"/>
      <x:c r="I50" s="33"/>
      <x:c r="J50" s="33"/>
      <x:c r="K50" s="33"/>
      <x:c r="L50" s="33"/>
      <x:c r="M50" s="33"/>
      <x:c r="N50" s="33"/>
      <x:c r="O50" s="33"/>
      <x:c r="P50" s="33"/>
      <x:c r="Q50" s="33"/>
      <x:c r="R50" s="33"/>
      <x:c r="S50" s="33"/>
      <x:c r="T50" s="33"/>
      <x:c r="U50" s="33"/>
      <x:c r="V50" s="33"/>
      <x:c r="W50" s="33"/>
      <x:c r="X50" s="33"/>
      <x:c r="Y50" s="33"/>
      <x:c r="Z50" s="33"/>
    </x:row>
    <x:row r="51">
      <x:c r="A51" s="33"/>
      <x:c r="B51" s="33"/>
      <x:c r="C51" s="33"/>
      <x:c r="D51" s="33"/>
      <x:c r="E51" s="33"/>
      <x:c r="F51" s="33"/>
      <x:c r="G51" s="33"/>
      <x:c r="H51" s="33"/>
      <x:c r="I51" s="33"/>
      <x:c r="J51" s="33"/>
      <x:c r="K51" s="33"/>
      <x:c r="L51" s="33"/>
      <x:c r="M51" s="33"/>
      <x:c r="N51" s="33"/>
      <x:c r="O51" s="33"/>
      <x:c r="P51" s="33"/>
      <x:c r="Q51" s="33"/>
      <x:c r="R51" s="33"/>
      <x:c r="S51" s="33"/>
      <x:c r="T51" s="33"/>
      <x:c r="U51" s="33"/>
      <x:c r="V51" s="33"/>
      <x:c r="W51" s="33"/>
      <x:c r="X51" s="33"/>
      <x:c r="Y51" s="33"/>
      <x:c r="Z51" s="33"/>
    </x:row>
    <x:row r="52">
      <x:c r="A52" s="33"/>
      <x:c r="B52" s="33"/>
      <x:c r="C52" s="33"/>
      <x:c r="D52" s="33"/>
      <x:c r="E52" s="33"/>
      <x:c r="F52" s="33"/>
      <x:c r="G52" s="33"/>
      <x:c r="H52" s="33"/>
      <x:c r="I52" s="33"/>
      <x:c r="J52" s="33"/>
      <x:c r="K52" s="33"/>
      <x:c r="L52" s="33"/>
      <x:c r="M52" s="33"/>
      <x:c r="N52" s="33"/>
      <x:c r="O52" s="33"/>
      <x:c r="P52" s="33"/>
      <x:c r="Q52" s="33"/>
      <x:c r="R52" s="33"/>
      <x:c r="S52" s="33"/>
      <x:c r="T52" s="33"/>
      <x:c r="U52" s="33"/>
      <x:c r="V52" s="33"/>
      <x:c r="W52" s="33"/>
      <x:c r="X52" s="33"/>
      <x:c r="Y52" s="33"/>
      <x:c r="Z52" s="33"/>
    </x:row>
    <x:row r="53">
      <x:c r="A53" s="33"/>
      <x:c r="B53" s="33"/>
      <x:c r="C53" s="33"/>
      <x:c r="D53" s="33"/>
      <x:c r="E53" s="33"/>
      <x:c r="F53" s="33"/>
      <x:c r="G53" s="33"/>
      <x:c r="H53" s="33"/>
      <x:c r="I53" s="33"/>
      <x:c r="J53" s="33"/>
      <x:c r="K53" s="33"/>
      <x:c r="L53" s="33"/>
      <x:c r="M53" s="33"/>
      <x:c r="N53" s="33"/>
      <x:c r="O53" s="33"/>
      <x:c r="P53" s="33"/>
      <x:c r="Q53" s="33"/>
      <x:c r="R53" s="33"/>
      <x:c r="S53" s="33"/>
      <x:c r="T53" s="33"/>
      <x:c r="U53" s="33"/>
      <x:c r="V53" s="33"/>
      <x:c r="W53" s="33"/>
      <x:c r="X53" s="33"/>
      <x:c r="Y53" s="33"/>
      <x:c r="Z53" s="33"/>
    </x:row>
    <x:row r="54">
      <x:c r="A54" s="33"/>
      <x:c r="B54" s="33"/>
      <x:c r="C54" s="33"/>
      <x:c r="D54" s="33"/>
      <x:c r="E54" s="33"/>
      <x:c r="F54" s="33"/>
      <x:c r="G54" s="33"/>
      <x:c r="H54" s="33"/>
      <x:c r="I54" s="33"/>
      <x:c r="J54" s="33"/>
      <x:c r="K54" s="33"/>
      <x:c r="L54" s="33"/>
      <x:c r="M54" s="33"/>
      <x:c r="N54" s="33"/>
      <x:c r="O54" s="33"/>
      <x:c r="P54" s="33"/>
      <x:c r="Q54" s="33"/>
      <x:c r="R54" s="33"/>
      <x:c r="S54" s="33"/>
      <x:c r="T54" s="33"/>
      <x:c r="U54" s="33"/>
      <x:c r="V54" s="33"/>
      <x:c r="W54" s="33"/>
      <x:c r="X54" s="33"/>
      <x:c r="Y54" s="33"/>
      <x:c r="Z54" s="33"/>
    </x:row>
    <x:row r="55">
      <x:c r="A55" s="33"/>
      <x:c r="B55" s="33"/>
      <x:c r="C55" s="33"/>
      <x:c r="D55" s="33"/>
      <x:c r="E55" s="33"/>
      <x:c r="F55" s="33"/>
      <x:c r="G55" s="33"/>
      <x:c r="H55" s="33"/>
      <x:c r="I55" s="33"/>
      <x:c r="J55" s="33"/>
      <x:c r="K55" s="33"/>
      <x:c r="L55" s="33"/>
      <x:c r="M55" s="33"/>
      <x:c r="N55" s="33"/>
      <x:c r="O55" s="33"/>
      <x:c r="P55" s="33"/>
      <x:c r="Q55" s="33"/>
      <x:c r="R55" s="33"/>
      <x:c r="S55" s="33"/>
      <x:c r="T55" s="33"/>
      <x:c r="U55" s="33"/>
      <x:c r="V55" s="33"/>
      <x:c r="W55" s="33"/>
      <x:c r="X55" s="33"/>
      <x:c r="Y55" s="33"/>
      <x:c r="Z55" s="33"/>
    </x:row>
    <x:row r="56">
      <x:c r="A56" s="33"/>
      <x:c r="B56" s="33"/>
      <x:c r="C56" s="33"/>
      <x:c r="D56" s="33"/>
      <x:c r="E56" s="33"/>
      <x:c r="F56" s="33"/>
      <x:c r="G56" s="33"/>
      <x:c r="H56" s="33"/>
      <x:c r="I56" s="33"/>
      <x:c r="J56" s="33"/>
      <x:c r="K56" s="33"/>
      <x:c r="L56" s="33"/>
      <x:c r="M56" s="33"/>
      <x:c r="N56" s="33"/>
      <x:c r="O56" s="33"/>
      <x:c r="P56" s="33"/>
      <x:c r="Q56" s="33"/>
      <x:c r="R56" s="33"/>
      <x:c r="S56" s="33"/>
      <x:c r="T56" s="33"/>
      <x:c r="U56" s="33"/>
      <x:c r="V56" s="33"/>
      <x:c r="W56" s="33"/>
      <x:c r="X56" s="33"/>
      <x:c r="Y56" s="33"/>
      <x:c r="Z56" s="33"/>
    </x:row>
    <x:row r="57">
      <x:c r="A57" s="33"/>
      <x:c r="B57" s="33"/>
      <x:c r="C57" s="33"/>
      <x:c r="D57" s="33"/>
      <x:c r="E57" s="33"/>
      <x:c r="F57" s="33"/>
      <x:c r="G57" s="33"/>
      <x:c r="H57" s="33"/>
      <x:c r="I57" s="33"/>
      <x:c r="J57" s="33"/>
      <x:c r="K57" s="33"/>
      <x:c r="L57" s="33"/>
      <x:c r="M57" s="33"/>
      <x:c r="N57" s="33"/>
      <x:c r="O57" s="33"/>
      <x:c r="P57" s="33"/>
      <x:c r="Q57" s="33"/>
      <x:c r="R57" s="33"/>
      <x:c r="S57" s="33"/>
      <x:c r="T57" s="33"/>
      <x:c r="U57" s="33"/>
      <x:c r="V57" s="33"/>
      <x:c r="W57" s="33"/>
      <x:c r="X57" s="33"/>
      <x:c r="Y57" s="33"/>
      <x:c r="Z57" s="33"/>
    </x:row>
    <x:row r="58">
      <x:c r="A58" s="33"/>
      <x:c r="B58" s="33"/>
      <x:c r="C58" s="33"/>
      <x:c r="D58" s="33"/>
      <x:c r="E58" s="33"/>
      <x:c r="F58" s="33"/>
      <x:c r="G58" s="33"/>
      <x:c r="H58" s="33"/>
      <x:c r="I58" s="33"/>
      <x:c r="J58" s="33"/>
      <x:c r="K58" s="33"/>
      <x:c r="L58" s="33"/>
      <x:c r="M58" s="33"/>
      <x:c r="N58" s="33"/>
      <x:c r="O58" s="33"/>
      <x:c r="P58" s="33"/>
      <x:c r="Q58" s="33"/>
      <x:c r="R58" s="33"/>
      <x:c r="S58" s="33"/>
      <x:c r="T58" s="33"/>
      <x:c r="U58" s="33"/>
      <x:c r="V58" s="33"/>
      <x:c r="W58" s="33"/>
      <x:c r="X58" s="33"/>
      <x:c r="Y58" s="33"/>
      <x:c r="Z58" s="33"/>
    </x:row>
    <x:row r="59">
      <x:c r="A59" s="33"/>
      <x:c r="B59" s="33"/>
      <x:c r="C59" s="33"/>
      <x:c r="D59" s="33"/>
      <x:c r="E59" s="33"/>
      <x:c r="F59" s="33"/>
      <x:c r="G59" s="33"/>
      <x:c r="H59" s="33"/>
      <x:c r="I59" s="33"/>
      <x:c r="J59" s="33"/>
      <x:c r="K59" s="33"/>
      <x:c r="L59" s="33"/>
      <x:c r="M59" s="33"/>
      <x:c r="N59" s="33"/>
      <x:c r="O59" s="33"/>
      <x:c r="P59" s="33"/>
      <x:c r="Q59" s="33"/>
      <x:c r="R59" s="33"/>
      <x:c r="S59" s="33"/>
      <x:c r="T59" s="33"/>
      <x:c r="U59" s="33"/>
      <x:c r="V59" s="33"/>
      <x:c r="W59" s="33"/>
      <x:c r="X59" s="33"/>
      <x:c r="Y59" s="33"/>
      <x:c r="Z59" s="33"/>
    </x:row>
    <x:row r="60">
      <x:c r="A60" s="33"/>
      <x:c r="B60" s="33"/>
      <x:c r="C60" s="33"/>
      <x:c r="D60" s="33"/>
      <x:c r="E60" s="33"/>
      <x:c r="F60" s="33"/>
      <x:c r="G60" s="33"/>
      <x:c r="H60" s="33"/>
      <x:c r="I60" s="33"/>
      <x:c r="J60" s="33"/>
      <x:c r="K60" s="33"/>
      <x:c r="L60" s="33"/>
      <x:c r="M60" s="33"/>
      <x:c r="N60" s="33"/>
      <x:c r="O60" s="33"/>
      <x:c r="P60" s="33"/>
      <x:c r="Q60" s="33"/>
      <x:c r="R60" s="33"/>
      <x:c r="S60" s="33"/>
      <x:c r="T60" s="33"/>
      <x:c r="U60" s="33"/>
      <x:c r="V60" s="33"/>
      <x:c r="W60" s="33"/>
      <x:c r="X60" s="33"/>
      <x:c r="Y60" s="33"/>
      <x:c r="Z60" s="33"/>
    </x:row>
    <x:row r="61">
      <x:c r="A61" s="33"/>
      <x:c r="B61" s="33"/>
      <x:c r="C61" s="33"/>
      <x:c r="D61" s="33"/>
      <x:c r="E61" s="33"/>
      <x:c r="F61" s="33"/>
      <x:c r="G61" s="33"/>
      <x:c r="H61" s="33"/>
      <x:c r="I61" s="33"/>
      <x:c r="J61" s="33"/>
      <x:c r="K61" s="33"/>
      <x:c r="L61" s="33"/>
      <x:c r="M61" s="33"/>
      <x:c r="N61" s="33"/>
      <x:c r="O61" s="33"/>
      <x:c r="P61" s="33"/>
      <x:c r="Q61" s="33"/>
      <x:c r="R61" s="33"/>
      <x:c r="S61" s="33"/>
      <x:c r="T61" s="33"/>
      <x:c r="U61" s="33"/>
      <x:c r="V61" s="33"/>
      <x:c r="W61" s="33"/>
      <x:c r="X61" s="33"/>
      <x:c r="Y61" s="33"/>
      <x:c r="Z61" s="33"/>
    </x:row>
    <x:row r="62">
      <x:c r="A62" s="33"/>
      <x:c r="B62" s="33"/>
      <x:c r="C62" s="33"/>
      <x:c r="D62" s="33"/>
      <x:c r="E62" s="33"/>
      <x:c r="F62" s="33"/>
      <x:c r="G62" s="33"/>
      <x:c r="H62" s="33"/>
      <x:c r="I62" s="33"/>
      <x:c r="J62" s="33"/>
      <x:c r="K62" s="33"/>
      <x:c r="L62" s="33"/>
      <x:c r="M62" s="33"/>
      <x:c r="N62" s="33"/>
      <x:c r="O62" s="33"/>
      <x:c r="P62" s="33"/>
      <x:c r="Q62" s="33"/>
      <x:c r="R62" s="33"/>
      <x:c r="S62" s="33"/>
      <x:c r="T62" s="33"/>
      <x:c r="U62" s="33"/>
      <x:c r="V62" s="33"/>
      <x:c r="W62" s="33"/>
      <x:c r="X62" s="33"/>
      <x:c r="Y62" s="33"/>
      <x:c r="Z62" s="33"/>
    </x:row>
    <x:row r="63">
      <x:c r="A63" s="33"/>
      <x:c r="B63" s="33"/>
      <x:c r="C63" s="33"/>
      <x:c r="D63" s="33"/>
      <x:c r="E63" s="33"/>
      <x:c r="F63" s="33"/>
      <x:c r="G63" s="33"/>
      <x:c r="H63" s="33"/>
      <x:c r="I63" s="33"/>
      <x:c r="J63" s="33"/>
      <x:c r="K63" s="33"/>
      <x:c r="L63" s="33"/>
      <x:c r="M63" s="33"/>
      <x:c r="N63" s="33"/>
      <x:c r="O63" s="33"/>
      <x:c r="P63" s="33"/>
      <x:c r="Q63" s="33"/>
      <x:c r="R63" s="33"/>
      <x:c r="S63" s="33"/>
      <x:c r="T63" s="33"/>
      <x:c r="U63" s="33"/>
      <x:c r="V63" s="33"/>
      <x:c r="W63" s="33"/>
      <x:c r="X63" s="33"/>
      <x:c r="Y63" s="33"/>
      <x:c r="Z63" s="33"/>
    </x:row>
    <x:row r="64">
      <x:c r="A64" s="33"/>
      <x:c r="B64" s="33"/>
      <x:c r="C64" s="33"/>
      <x:c r="D64" s="33"/>
      <x:c r="E64" s="33"/>
      <x:c r="F64" s="33"/>
      <x:c r="G64" s="33"/>
      <x:c r="H64" s="33"/>
      <x:c r="I64" s="33"/>
      <x:c r="J64" s="33"/>
      <x:c r="K64" s="33"/>
      <x:c r="L64" s="33"/>
      <x:c r="M64" s="33"/>
      <x:c r="N64" s="33"/>
      <x:c r="O64" s="33"/>
      <x:c r="P64" s="33"/>
      <x:c r="Q64" s="33"/>
      <x:c r="R64" s="33"/>
      <x:c r="S64" s="33"/>
      <x:c r="T64" s="33"/>
      <x:c r="U64" s="33"/>
      <x:c r="V64" s="33"/>
      <x:c r="W64" s="33"/>
      <x:c r="X64" s="33"/>
      <x:c r="Y64" s="33"/>
      <x:c r="Z64" s="33"/>
    </x:row>
    <x:row r="65">
      <x:c r="A65" s="33"/>
      <x:c r="B65" s="33"/>
      <x:c r="C65" s="33"/>
      <x:c r="D65" s="33"/>
      <x:c r="E65" s="33"/>
      <x:c r="F65" s="33"/>
      <x:c r="G65" s="33"/>
      <x:c r="H65" s="33"/>
      <x:c r="I65" s="33"/>
      <x:c r="J65" s="33"/>
      <x:c r="K65" s="33"/>
      <x:c r="L65" s="33"/>
      <x:c r="M65" s="33"/>
      <x:c r="N65" s="33"/>
      <x:c r="O65" s="33"/>
      <x:c r="P65" s="33"/>
      <x:c r="Q65" s="33"/>
      <x:c r="R65" s="33"/>
      <x:c r="S65" s="33"/>
      <x:c r="T65" s="33"/>
      <x:c r="U65" s="33"/>
      <x:c r="V65" s="33"/>
      <x:c r="W65" s="33"/>
      <x:c r="X65" s="33"/>
      <x:c r="Y65" s="33"/>
      <x:c r="Z65" s="33"/>
    </x:row>
    <x:row r="66">
      <x:c r="A66" s="33"/>
      <x:c r="B66" s="33"/>
      <x:c r="C66" s="33"/>
      <x:c r="D66" s="33"/>
      <x:c r="E66" s="33"/>
      <x:c r="F66" s="33"/>
      <x:c r="G66" s="33"/>
      <x:c r="H66" s="33"/>
      <x:c r="I66" s="33"/>
      <x:c r="J66" s="33"/>
      <x:c r="K66" s="33"/>
      <x:c r="L66" s="33"/>
      <x:c r="M66" s="33"/>
      <x:c r="N66" s="33"/>
      <x:c r="O66" s="33"/>
      <x:c r="P66" s="33"/>
      <x:c r="Q66" s="33"/>
      <x:c r="R66" s="33"/>
      <x:c r="S66" s="33"/>
      <x:c r="T66" s="33"/>
      <x:c r="U66" s="33"/>
      <x:c r="V66" s="33"/>
      <x:c r="W66" s="33"/>
      <x:c r="X66" s="33"/>
      <x:c r="Y66" s="33"/>
      <x:c r="Z66" s="33"/>
    </x:row>
    <x:row r="67">
      <x:c r="A67" s="33"/>
      <x:c r="B67" s="33"/>
      <x:c r="C67" s="33"/>
      <x:c r="D67" s="33"/>
      <x:c r="E67" s="33"/>
      <x:c r="F67" s="33"/>
      <x:c r="G67" s="33"/>
      <x:c r="H67" s="33"/>
      <x:c r="I67" s="33"/>
      <x:c r="J67" s="33"/>
      <x:c r="K67" s="33"/>
      <x:c r="L67" s="33"/>
      <x:c r="M67" s="33"/>
      <x:c r="N67" s="33"/>
      <x:c r="O67" s="33"/>
      <x:c r="P67" s="33"/>
      <x:c r="Q67" s="33"/>
      <x:c r="R67" s="33"/>
      <x:c r="S67" s="33"/>
      <x:c r="T67" s="33"/>
      <x:c r="U67" s="33"/>
      <x:c r="V67" s="33"/>
      <x:c r="W67" s="33"/>
      <x:c r="X67" s="33"/>
      <x:c r="Y67" s="33"/>
      <x:c r="Z67" s="33"/>
    </x:row>
    <x:row r="68">
      <x:c r="A68" s="33"/>
      <x:c r="B68" s="33"/>
      <x:c r="C68" s="33"/>
      <x:c r="D68" s="33"/>
      <x:c r="E68" s="33"/>
      <x:c r="F68" s="33"/>
      <x:c r="G68" s="33"/>
      <x:c r="H68" s="33"/>
      <x:c r="I68" s="33"/>
      <x:c r="J68" s="33"/>
      <x:c r="K68" s="33"/>
      <x:c r="L68" s="33"/>
      <x:c r="M68" s="33"/>
      <x:c r="N68" s="33"/>
      <x:c r="O68" s="33"/>
      <x:c r="P68" s="33"/>
      <x:c r="Q68" s="33"/>
      <x:c r="R68" s="33"/>
      <x:c r="S68" s="33"/>
      <x:c r="T68" s="33"/>
      <x:c r="U68" s="33"/>
      <x:c r="V68" s="33"/>
      <x:c r="W68" s="33"/>
      <x:c r="X68" s="33"/>
      <x:c r="Y68" s="33"/>
      <x:c r="Z68" s="33"/>
    </x:row>
    <x:row r="69">
      <x:c r="A69" s="33"/>
      <x:c r="B69" s="33"/>
      <x:c r="C69" s="33"/>
      <x:c r="D69" s="33"/>
      <x:c r="E69" s="33"/>
      <x:c r="F69" s="33"/>
      <x:c r="G69" s="33"/>
      <x:c r="H69" s="33"/>
      <x:c r="I69" s="33"/>
      <x:c r="J69" s="33"/>
      <x:c r="K69" s="33"/>
      <x:c r="L69" s="33"/>
      <x:c r="M69" s="33"/>
      <x:c r="N69" s="33"/>
      <x:c r="O69" s="33"/>
      <x:c r="P69" s="33"/>
      <x:c r="Q69" s="33"/>
      <x:c r="R69" s="33"/>
      <x:c r="S69" s="33"/>
      <x:c r="T69" s="33"/>
      <x:c r="U69" s="33"/>
      <x:c r="V69" s="33"/>
      <x:c r="W69" s="33"/>
      <x:c r="X69" s="33"/>
      <x:c r="Y69" s="33"/>
      <x:c r="Z69" s="33"/>
    </x:row>
    <x:row r="70">
      <x:c r="A70" s="33"/>
      <x:c r="B70" s="33"/>
      <x:c r="C70" s="33"/>
      <x:c r="D70" s="33"/>
      <x:c r="E70" s="33"/>
      <x:c r="F70" s="33"/>
      <x:c r="G70" s="33"/>
      <x:c r="H70" s="33"/>
      <x:c r="I70" s="33"/>
      <x:c r="J70" s="33"/>
      <x:c r="K70" s="33"/>
      <x:c r="L70" s="33"/>
      <x:c r="M70" s="33"/>
      <x:c r="N70" s="33"/>
      <x:c r="O70" s="33"/>
      <x:c r="P70" s="33"/>
      <x:c r="Q70" s="33"/>
      <x:c r="R70" s="33"/>
      <x:c r="S70" s="33"/>
      <x:c r="T70" s="33"/>
      <x:c r="U70" s="33"/>
      <x:c r="V70" s="33"/>
      <x:c r="W70" s="33"/>
      <x:c r="X70" s="33"/>
      <x:c r="Y70" s="33"/>
      <x:c r="Z70" s="33"/>
    </x:row>
    <x:row r="71">
      <x:c r="A71" s="33"/>
      <x:c r="B71" s="33"/>
      <x:c r="C71" s="33"/>
      <x:c r="D71" s="33"/>
      <x:c r="E71" s="33"/>
      <x:c r="F71" s="33"/>
      <x:c r="G71" s="33"/>
      <x:c r="H71" s="33"/>
      <x:c r="I71" s="33"/>
      <x:c r="J71" s="33"/>
      <x:c r="K71" s="33"/>
      <x:c r="L71" s="33"/>
      <x:c r="M71" s="33"/>
      <x:c r="N71" s="33"/>
      <x:c r="O71" s="33"/>
      <x:c r="P71" s="33"/>
      <x:c r="Q71" s="33"/>
      <x:c r="R71" s="33"/>
      <x:c r="S71" s="33"/>
      <x:c r="T71" s="33"/>
      <x:c r="U71" s="33"/>
      <x:c r="V71" s="33"/>
      <x:c r="W71" s="33"/>
      <x:c r="X71" s="33"/>
      <x:c r="Y71" s="33"/>
      <x:c r="Z71" s="33"/>
    </x:row>
    <x:row r="72">
      <x:c r="A72" s="33"/>
      <x:c r="B72" s="33"/>
      <x:c r="C72" s="33"/>
      <x:c r="D72" s="33"/>
      <x:c r="E72" s="33"/>
      <x:c r="F72" s="33"/>
      <x:c r="G72" s="33"/>
      <x:c r="H72" s="33"/>
      <x:c r="I72" s="33"/>
      <x:c r="J72" s="33"/>
      <x:c r="K72" s="33"/>
      <x:c r="L72" s="33"/>
      <x:c r="M72" s="33"/>
      <x:c r="N72" s="33"/>
      <x:c r="O72" s="33"/>
      <x:c r="P72" s="33"/>
      <x:c r="Q72" s="33"/>
      <x:c r="R72" s="33"/>
      <x:c r="S72" s="33"/>
      <x:c r="T72" s="33"/>
      <x:c r="U72" s="33"/>
      <x:c r="V72" s="33"/>
      <x:c r="W72" s="33"/>
      <x:c r="X72" s="33"/>
      <x:c r="Y72" s="33"/>
      <x:c r="Z72" s="33"/>
    </x:row>
    <x:row r="73">
      <x:c r="A73" s="33"/>
      <x:c r="B73" s="33"/>
      <x:c r="C73" s="33"/>
      <x:c r="D73" s="33"/>
      <x:c r="E73" s="33"/>
      <x:c r="F73" s="33"/>
      <x:c r="G73" s="33"/>
      <x:c r="H73" s="33"/>
      <x:c r="I73" s="33"/>
      <x:c r="J73" s="33"/>
      <x:c r="K73" s="33"/>
      <x:c r="L73" s="33"/>
      <x:c r="M73" s="33"/>
      <x:c r="N73" s="33"/>
      <x:c r="O73" s="33"/>
      <x:c r="P73" s="33"/>
      <x:c r="Q73" s="33"/>
      <x:c r="R73" s="33"/>
      <x:c r="S73" s="33"/>
      <x:c r="T73" s="33"/>
      <x:c r="U73" s="33"/>
      <x:c r="V73" s="33"/>
      <x:c r="W73" s="33"/>
      <x:c r="X73" s="33"/>
      <x:c r="Y73" s="33"/>
      <x:c r="Z73" s="33"/>
    </x:row>
    <x:row r="74">
      <x:c r="A74" s="33"/>
      <x:c r="B74" s="33"/>
      <x:c r="C74" s="33"/>
      <x:c r="D74" s="33"/>
      <x:c r="E74" s="33"/>
      <x:c r="F74" s="33"/>
      <x:c r="G74" s="33"/>
      <x:c r="H74" s="33"/>
      <x:c r="I74" s="33"/>
      <x:c r="J74" s="33"/>
      <x:c r="K74" s="33"/>
      <x:c r="L74" s="33"/>
      <x:c r="M74" s="33"/>
      <x:c r="N74" s="33"/>
      <x:c r="O74" s="33"/>
      <x:c r="P74" s="33"/>
      <x:c r="Q74" s="33"/>
      <x:c r="R74" s="33"/>
      <x:c r="S74" s="33"/>
      <x:c r="T74" s="33"/>
      <x:c r="U74" s="33"/>
      <x:c r="V74" s="33"/>
      <x:c r="W74" s="33"/>
      <x:c r="X74" s="33"/>
      <x:c r="Y74" s="33"/>
      <x:c r="Z74" s="33"/>
    </x:row>
    <x:row r="75">
      <x:c r="A75" s="33"/>
      <x:c r="B75" s="33"/>
      <x:c r="C75" s="33"/>
      <x:c r="D75" s="33"/>
      <x:c r="E75" s="33"/>
      <x:c r="F75" s="33"/>
      <x:c r="G75" s="33"/>
      <x:c r="H75" s="33"/>
      <x:c r="I75" s="33"/>
      <x:c r="J75" s="33"/>
      <x:c r="K75" s="33"/>
      <x:c r="L75" s="33"/>
      <x:c r="M75" s="33"/>
      <x:c r="N75" s="33"/>
      <x:c r="O75" s="33"/>
      <x:c r="P75" s="33"/>
      <x:c r="Q75" s="33"/>
      <x:c r="R75" s="33"/>
      <x:c r="S75" s="33"/>
      <x:c r="T75" s="33"/>
      <x:c r="U75" s="33"/>
      <x:c r="V75" s="33"/>
      <x:c r="W75" s="33"/>
      <x:c r="X75" s="33"/>
      <x:c r="Y75" s="33"/>
      <x:c r="Z75" s="33"/>
    </x:row>
    <x:row r="76">
      <x:c r="A76" s="33"/>
      <x:c r="B76" s="33"/>
      <x:c r="C76" s="33"/>
      <x:c r="D76" s="33"/>
      <x:c r="E76" s="33"/>
      <x:c r="F76" s="33"/>
      <x:c r="G76" s="33"/>
      <x:c r="H76" s="33"/>
      <x:c r="I76" s="33"/>
      <x:c r="J76" s="33"/>
      <x:c r="K76" s="33"/>
      <x:c r="L76" s="33"/>
      <x:c r="M76" s="33"/>
      <x:c r="N76" s="33"/>
      <x:c r="O76" s="33"/>
      <x:c r="P76" s="33"/>
      <x:c r="Q76" s="33"/>
      <x:c r="R76" s="33"/>
      <x:c r="S76" s="33"/>
      <x:c r="T76" s="33"/>
      <x:c r="U76" s="33"/>
      <x:c r="V76" s="33"/>
      <x:c r="W76" s="33"/>
      <x:c r="X76" s="33"/>
      <x:c r="Y76" s="33"/>
      <x:c r="Z76" s="33"/>
    </x:row>
    <x:row r="77">
      <x:c r="A77" s="33"/>
      <x:c r="B77" s="33"/>
      <x:c r="C77" s="33"/>
      <x:c r="D77" s="33"/>
      <x:c r="E77" s="33"/>
      <x:c r="F77" s="33"/>
      <x:c r="G77" s="33"/>
      <x:c r="H77" s="33"/>
      <x:c r="I77" s="33"/>
      <x:c r="J77" s="33"/>
      <x:c r="K77" s="33"/>
      <x:c r="L77" s="33"/>
      <x:c r="M77" s="33"/>
      <x:c r="N77" s="33"/>
      <x:c r="O77" s="33"/>
      <x:c r="P77" s="33"/>
      <x:c r="Q77" s="33"/>
      <x:c r="R77" s="33"/>
      <x:c r="S77" s="33"/>
      <x:c r="T77" s="33"/>
      <x:c r="U77" s="33"/>
      <x:c r="V77" s="33"/>
      <x:c r="W77" s="33"/>
      <x:c r="X77" s="33"/>
      <x:c r="Y77" s="33"/>
      <x:c r="Z77" s="33"/>
    </x:row>
    <x:row r="78">
      <x:c r="A78" s="33"/>
      <x:c r="B78" s="33"/>
      <x:c r="C78" s="33"/>
      <x:c r="D78" s="33"/>
      <x:c r="E78" s="33"/>
      <x:c r="F78" s="33"/>
      <x:c r="G78" s="33"/>
      <x:c r="H78" s="33"/>
      <x:c r="I78" s="33"/>
      <x:c r="J78" s="33"/>
      <x:c r="K78" s="33"/>
      <x:c r="L78" s="33"/>
      <x:c r="M78" s="33"/>
      <x:c r="N78" s="33"/>
      <x:c r="O78" s="33"/>
      <x:c r="P78" s="33"/>
      <x:c r="Q78" s="33"/>
      <x:c r="R78" s="33"/>
      <x:c r="S78" s="33"/>
      <x:c r="T78" s="33"/>
      <x:c r="U78" s="33"/>
      <x:c r="V78" s="33"/>
      <x:c r="W78" s="33"/>
      <x:c r="X78" s="33"/>
      <x:c r="Y78" s="33"/>
      <x:c r="Z78" s="33"/>
    </x:row>
    <x:row r="79">
      <x:c r="A79" s="33"/>
      <x:c r="B79" s="33"/>
      <x:c r="C79" s="33"/>
      <x:c r="D79" s="33"/>
      <x:c r="E79" s="33"/>
      <x:c r="F79" s="33"/>
      <x:c r="G79" s="33"/>
      <x:c r="H79" s="33"/>
      <x:c r="I79" s="33"/>
      <x:c r="J79" s="33"/>
      <x:c r="K79" s="33"/>
      <x:c r="L79" s="33"/>
      <x:c r="M79" s="33"/>
      <x:c r="N79" s="33"/>
      <x:c r="O79" s="33"/>
      <x:c r="P79" s="33"/>
      <x:c r="Q79" s="33"/>
      <x:c r="R79" s="33"/>
      <x:c r="S79" s="33"/>
      <x:c r="T79" s="33"/>
      <x:c r="U79" s="33"/>
      <x:c r="V79" s="33"/>
      <x:c r="W79" s="33"/>
      <x:c r="X79" s="33"/>
      <x:c r="Y79" s="33"/>
      <x:c r="Z79" s="33"/>
    </x:row>
    <x:row r="80">
      <x:c r="A80" s="33"/>
      <x:c r="B80" s="33"/>
      <x:c r="C80" s="33"/>
      <x:c r="D80" s="33"/>
      <x:c r="E80" s="33"/>
      <x:c r="F80" s="33"/>
      <x:c r="G80" s="33"/>
      <x:c r="H80" s="33"/>
      <x:c r="I80" s="33"/>
      <x:c r="J80" s="33"/>
      <x:c r="K80" s="33"/>
      <x:c r="L80" s="33"/>
      <x:c r="M80" s="33"/>
      <x:c r="N80" s="33"/>
      <x:c r="O80" s="33"/>
      <x:c r="P80" s="33"/>
      <x:c r="Q80" s="33"/>
      <x:c r="R80" s="33"/>
      <x:c r="S80" s="33"/>
      <x:c r="T80" s="33"/>
      <x:c r="U80" s="33"/>
      <x:c r="V80" s="33"/>
      <x:c r="W80" s="33"/>
      <x:c r="X80" s="33"/>
      <x:c r="Y80" s="33"/>
      <x:c r="Z80" s="33"/>
    </x:row>
    <x:row r="81">
      <x:c r="A81" s="33"/>
      <x:c r="B81" s="33"/>
      <x:c r="C81" s="33"/>
      <x:c r="D81" s="33"/>
      <x:c r="E81" s="33"/>
      <x:c r="F81" s="33"/>
      <x:c r="G81" s="33"/>
      <x:c r="H81" s="33"/>
      <x:c r="I81" s="33"/>
      <x:c r="J81" s="33"/>
      <x:c r="K81" s="33"/>
      <x:c r="L81" s="33"/>
      <x:c r="M81" s="33"/>
      <x:c r="N81" s="33"/>
      <x:c r="O81" s="33"/>
      <x:c r="P81" s="33"/>
      <x:c r="Q81" s="33"/>
      <x:c r="R81" s="33"/>
      <x:c r="S81" s="33"/>
      <x:c r="T81" s="33"/>
      <x:c r="U81" s="33"/>
      <x:c r="V81" s="33"/>
      <x:c r="W81" s="33"/>
      <x:c r="X81" s="33"/>
      <x:c r="Y81" s="33"/>
      <x:c r="Z81" s="33"/>
    </x:row>
    <x:row r="82">
      <x:c r="A82" s="33"/>
      <x:c r="B82" s="33"/>
      <x:c r="C82" s="33"/>
      <x:c r="D82" s="33"/>
      <x:c r="E82" s="33"/>
      <x:c r="F82" s="33"/>
      <x:c r="G82" s="33"/>
      <x:c r="H82" s="33"/>
      <x:c r="I82" s="33"/>
      <x:c r="J82" s="33"/>
      <x:c r="K82" s="33"/>
      <x:c r="L82" s="33"/>
      <x:c r="M82" s="33"/>
      <x:c r="N82" s="33"/>
      <x:c r="O82" s="33"/>
      <x:c r="P82" s="33"/>
      <x:c r="Q82" s="33"/>
      <x:c r="R82" s="33"/>
      <x:c r="S82" s="33"/>
      <x:c r="T82" s="33"/>
      <x:c r="U82" s="33"/>
      <x:c r="V82" s="33"/>
      <x:c r="W82" s="33"/>
      <x:c r="X82" s="33"/>
      <x:c r="Y82" s="33"/>
      <x:c r="Z82" s="33"/>
    </x:row>
    <x:row r="83">
      <x:c r="A83" s="33"/>
      <x:c r="B83" s="33"/>
      <x:c r="C83" s="33"/>
      <x:c r="D83" s="33"/>
      <x:c r="E83" s="33"/>
      <x:c r="F83" s="33"/>
      <x:c r="G83" s="33"/>
      <x:c r="H83" s="33"/>
      <x:c r="I83" s="33"/>
      <x:c r="J83" s="33"/>
      <x:c r="K83" s="33"/>
      <x:c r="L83" s="33"/>
      <x:c r="M83" s="33"/>
      <x:c r="N83" s="33"/>
      <x:c r="O83" s="33"/>
      <x:c r="P83" s="33"/>
      <x:c r="Q83" s="33"/>
      <x:c r="R83" s="33"/>
      <x:c r="S83" s="33"/>
      <x:c r="T83" s="33"/>
      <x:c r="U83" s="33"/>
      <x:c r="V83" s="33"/>
      <x:c r="W83" s="33"/>
      <x:c r="X83" s="33"/>
      <x:c r="Y83" s="33"/>
      <x:c r="Z83" s="33"/>
    </x:row>
    <x:row r="84">
      <x:c r="A84" s="33"/>
      <x:c r="B84" s="33"/>
      <x:c r="C84" s="33"/>
      <x:c r="D84" s="33"/>
      <x:c r="E84" s="33"/>
      <x:c r="F84" s="33"/>
      <x:c r="G84" s="33"/>
      <x:c r="H84" s="33"/>
      <x:c r="I84" s="33"/>
      <x:c r="J84" s="33"/>
      <x:c r="K84" s="33"/>
      <x:c r="L84" s="33"/>
      <x:c r="M84" s="33"/>
      <x:c r="N84" s="33"/>
      <x:c r="O84" s="33"/>
      <x:c r="P84" s="33"/>
      <x:c r="Q84" s="33"/>
      <x:c r="R84" s="33"/>
      <x:c r="S84" s="33"/>
      <x:c r="T84" s="33"/>
      <x:c r="U84" s="33"/>
      <x:c r="V84" s="33"/>
      <x:c r="W84" s="33"/>
      <x:c r="X84" s="33"/>
      <x:c r="Y84" s="33"/>
      <x:c r="Z84" s="33"/>
    </x:row>
    <x:row r="85">
      <x:c r="A85" s="33"/>
      <x:c r="B85" s="33"/>
      <x:c r="C85" s="33"/>
      <x:c r="D85" s="33"/>
      <x:c r="E85" s="33"/>
      <x:c r="F85" s="33"/>
      <x:c r="G85" s="33"/>
      <x:c r="H85" s="33"/>
      <x:c r="I85" s="33"/>
      <x:c r="J85" s="33"/>
      <x:c r="K85" s="33"/>
      <x:c r="L85" s="33"/>
      <x:c r="M85" s="33"/>
      <x:c r="N85" s="33"/>
      <x:c r="O85" s="33"/>
      <x:c r="P85" s="33"/>
      <x:c r="Q85" s="33"/>
      <x:c r="R85" s="33"/>
      <x:c r="S85" s="33"/>
      <x:c r="T85" s="33"/>
      <x:c r="U85" s="33"/>
      <x:c r="V85" s="33"/>
      <x:c r="W85" s="33"/>
      <x:c r="X85" s="33"/>
      <x:c r="Y85" s="33"/>
      <x:c r="Z85" s="33"/>
    </x:row>
    <x:row r="86">
      <x:c r="A86" s="33"/>
      <x:c r="B86" s="33"/>
      <x:c r="C86" s="33"/>
      <x:c r="D86" s="33"/>
      <x:c r="E86" s="33"/>
      <x:c r="F86" s="33"/>
      <x:c r="G86" s="33"/>
      <x:c r="H86" s="33"/>
      <x:c r="I86" s="33"/>
      <x:c r="J86" s="33"/>
      <x:c r="K86" s="33"/>
      <x:c r="L86" s="33"/>
      <x:c r="M86" s="33"/>
      <x:c r="N86" s="33"/>
      <x:c r="O86" s="33"/>
      <x:c r="P86" s="33"/>
      <x:c r="Q86" s="33"/>
      <x:c r="R86" s="33"/>
      <x:c r="S86" s="33"/>
      <x:c r="T86" s="33"/>
      <x:c r="U86" s="33"/>
      <x:c r="V86" s="33"/>
      <x:c r="W86" s="33"/>
      <x:c r="X86" s="33"/>
      <x:c r="Y86" s="33"/>
      <x:c r="Z86" s="33"/>
    </x:row>
    <x:row r="87">
      <x:c r="A87" s="33"/>
      <x:c r="B87" s="33"/>
      <x:c r="C87" s="33"/>
      <x:c r="D87" s="33"/>
      <x:c r="E87" s="33"/>
      <x:c r="F87" s="33"/>
      <x:c r="G87" s="33"/>
      <x:c r="H87" s="33"/>
      <x:c r="I87" s="33"/>
      <x:c r="J87" s="33"/>
      <x:c r="K87" s="33"/>
      <x:c r="L87" s="33"/>
      <x:c r="M87" s="33"/>
      <x:c r="N87" s="33"/>
      <x:c r="O87" s="33"/>
      <x:c r="P87" s="33"/>
      <x:c r="Q87" s="33"/>
      <x:c r="R87" s="33"/>
      <x:c r="S87" s="33"/>
      <x:c r="T87" s="33"/>
      <x:c r="U87" s="33"/>
      <x:c r="V87" s="33"/>
      <x:c r="W87" s="33"/>
      <x:c r="X87" s="33"/>
      <x:c r="Y87" s="33"/>
      <x:c r="Z87" s="33"/>
    </x:row>
    <x:row r="88">
      <x:c r="A88" s="33"/>
      <x:c r="B88" s="33"/>
      <x:c r="C88" s="33"/>
      <x:c r="D88" s="33"/>
      <x:c r="E88" s="33"/>
      <x:c r="F88" s="33"/>
      <x:c r="G88" s="33"/>
      <x:c r="H88" s="33"/>
      <x:c r="I88" s="33"/>
      <x:c r="J88" s="33"/>
      <x:c r="K88" s="33"/>
      <x:c r="L88" s="33"/>
      <x:c r="M88" s="33"/>
      <x:c r="N88" s="33"/>
      <x:c r="O88" s="33"/>
      <x:c r="P88" s="33"/>
      <x:c r="Q88" s="33"/>
      <x:c r="R88" s="33"/>
      <x:c r="S88" s="33"/>
      <x:c r="T88" s="33"/>
      <x:c r="U88" s="33"/>
      <x:c r="V88" s="33"/>
      <x:c r="W88" s="33"/>
      <x:c r="X88" s="33"/>
      <x:c r="Y88" s="33"/>
      <x:c r="Z88" s="33"/>
    </x:row>
    <x:row r="89">
      <x:c r="A89" s="33"/>
      <x:c r="B89" s="33"/>
      <x:c r="C89" s="33"/>
      <x:c r="D89" s="33"/>
      <x:c r="E89" s="33"/>
      <x:c r="F89" s="33"/>
      <x:c r="G89" s="33"/>
      <x:c r="H89" s="33"/>
      <x:c r="I89" s="33"/>
      <x:c r="J89" s="33"/>
      <x:c r="K89" s="33"/>
      <x:c r="L89" s="33"/>
      <x:c r="M89" s="33"/>
      <x:c r="N89" s="33"/>
      <x:c r="O89" s="33"/>
      <x:c r="P89" s="33"/>
      <x:c r="Q89" s="33"/>
      <x:c r="R89" s="33"/>
      <x:c r="S89" s="33"/>
      <x:c r="T89" s="33"/>
      <x:c r="U89" s="33"/>
      <x:c r="V89" s="33"/>
      <x:c r="W89" s="33"/>
      <x:c r="X89" s="33"/>
      <x:c r="Y89" s="33"/>
      <x:c r="Z89" s="33"/>
    </x:row>
    <x:row r="90">
      <x:c r="A90" s="33"/>
      <x:c r="B90" s="33"/>
      <x:c r="C90" s="33"/>
      <x:c r="D90" s="33"/>
      <x:c r="E90" s="33"/>
      <x:c r="F90" s="33"/>
      <x:c r="G90" s="33"/>
      <x:c r="H90" s="33"/>
      <x:c r="I90" s="33"/>
      <x:c r="J90" s="33"/>
      <x:c r="K90" s="33"/>
      <x:c r="L90" s="33"/>
      <x:c r="M90" s="33"/>
      <x:c r="N90" s="33"/>
      <x:c r="O90" s="33"/>
      <x:c r="P90" s="33"/>
      <x:c r="Q90" s="33"/>
      <x:c r="R90" s="33"/>
      <x:c r="S90" s="33"/>
      <x:c r="T90" s="33"/>
      <x:c r="U90" s="33"/>
      <x:c r="V90" s="33"/>
      <x:c r="W90" s="33"/>
      <x:c r="X90" s="33"/>
      <x:c r="Y90" s="33"/>
      <x:c r="Z90" s="33"/>
    </x:row>
    <x:row r="91">
      <x:c r="A91" s="33"/>
      <x:c r="B91" s="33"/>
      <x:c r="C91" s="33"/>
      <x:c r="D91" s="33"/>
      <x:c r="E91" s="33"/>
      <x:c r="F91" s="33"/>
      <x:c r="G91" s="33"/>
      <x:c r="H91" s="33"/>
      <x:c r="I91" s="33"/>
      <x:c r="J91" s="33"/>
      <x:c r="K91" s="33"/>
      <x:c r="L91" s="33"/>
      <x:c r="M91" s="33"/>
      <x:c r="N91" s="33"/>
      <x:c r="O91" s="33"/>
      <x:c r="P91" s="33"/>
      <x:c r="Q91" s="33"/>
      <x:c r="R91" s="33"/>
      <x:c r="S91" s="33"/>
      <x:c r="T91" s="33"/>
      <x:c r="U91" s="33"/>
      <x:c r="V91" s="33"/>
      <x:c r="W91" s="33"/>
      <x:c r="X91" s="33"/>
      <x:c r="Y91" s="33"/>
      <x:c r="Z91" s="33"/>
    </x:row>
    <x:row r="92">
      <x:c r="A92" s="33"/>
      <x:c r="B92" s="33"/>
      <x:c r="C92" s="33"/>
      <x:c r="D92" s="33"/>
      <x:c r="E92" s="33"/>
      <x:c r="F92" s="33"/>
      <x:c r="G92" s="33"/>
      <x:c r="H92" s="33"/>
      <x:c r="I92" s="33"/>
      <x:c r="J92" s="33"/>
      <x:c r="K92" s="33"/>
      <x:c r="L92" s="33"/>
      <x:c r="M92" s="33"/>
      <x:c r="N92" s="33"/>
      <x:c r="O92" s="33"/>
      <x:c r="P92" s="33"/>
      <x:c r="Q92" s="33"/>
      <x:c r="R92" s="33"/>
      <x:c r="S92" s="33"/>
      <x:c r="T92" s="33"/>
      <x:c r="U92" s="33"/>
      <x:c r="V92" s="33"/>
      <x:c r="W92" s="33"/>
      <x:c r="X92" s="33"/>
      <x:c r="Y92" s="33"/>
      <x:c r="Z92" s="33"/>
    </x:row>
    <x:row r="93">
      <x:c r="A93" s="33"/>
      <x:c r="B93" s="33"/>
      <x:c r="C93" s="33"/>
      <x:c r="D93" s="33"/>
      <x:c r="E93" s="33"/>
      <x:c r="F93" s="33"/>
      <x:c r="G93" s="33"/>
      <x:c r="H93" s="33"/>
      <x:c r="I93" s="33"/>
      <x:c r="J93" s="33"/>
      <x:c r="K93" s="33"/>
      <x:c r="L93" s="33"/>
      <x:c r="M93" s="33"/>
      <x:c r="N93" s="33"/>
      <x:c r="O93" s="33"/>
      <x:c r="P93" s="33"/>
      <x:c r="Q93" s="33"/>
      <x:c r="R93" s="33"/>
      <x:c r="S93" s="33"/>
      <x:c r="T93" s="33"/>
      <x:c r="U93" s="33"/>
      <x:c r="V93" s="33"/>
      <x:c r="W93" s="33"/>
      <x:c r="X93" s="33"/>
      <x:c r="Y93" s="33"/>
      <x:c r="Z93" s="33"/>
    </x:row>
    <x:row r="94">
      <x:c r="A94" s="33"/>
      <x:c r="B94" s="33"/>
      <x:c r="C94" s="33"/>
      <x:c r="D94" s="33"/>
      <x:c r="E94" s="33"/>
      <x:c r="F94" s="33"/>
      <x:c r="G94" s="33"/>
      <x:c r="H94" s="33"/>
      <x:c r="I94" s="33"/>
      <x:c r="J94" s="33"/>
      <x:c r="K94" s="33"/>
      <x:c r="L94" s="33"/>
      <x:c r="M94" s="33"/>
      <x:c r="N94" s="33"/>
      <x:c r="O94" s="33"/>
      <x:c r="P94" s="33"/>
      <x:c r="Q94" s="33"/>
      <x:c r="R94" s="33"/>
      <x:c r="S94" s="33"/>
      <x:c r="T94" s="33"/>
      <x:c r="U94" s="33"/>
      <x:c r="V94" s="33"/>
      <x:c r="W94" s="33"/>
      <x:c r="X94" s="33"/>
      <x:c r="Y94" s="33"/>
      <x:c r="Z94" s="33"/>
    </x:row>
    <x:row r="95">
      <x:c r="A95" s="33"/>
      <x:c r="B95" s="33"/>
      <x:c r="C95" s="33"/>
      <x:c r="D95" s="33"/>
      <x:c r="E95" s="33"/>
      <x:c r="F95" s="33"/>
      <x:c r="G95" s="33"/>
      <x:c r="H95" s="33"/>
      <x:c r="I95" s="33"/>
      <x:c r="J95" s="33"/>
      <x:c r="K95" s="33"/>
      <x:c r="L95" s="33"/>
      <x:c r="M95" s="33"/>
      <x:c r="N95" s="33"/>
      <x:c r="O95" s="33"/>
      <x:c r="P95" s="33"/>
      <x:c r="Q95" s="33"/>
      <x:c r="R95" s="33"/>
      <x:c r="S95" s="33"/>
      <x:c r="T95" s="33"/>
      <x:c r="U95" s="33"/>
      <x:c r="V95" s="33"/>
      <x:c r="W95" s="33"/>
      <x:c r="X95" s="33"/>
      <x:c r="Y95" s="33"/>
      <x:c r="Z95" s="33"/>
    </x:row>
    <x:row r="96">
      <x:c r="A96" s="33"/>
      <x:c r="B96" s="33"/>
      <x:c r="C96" s="33"/>
      <x:c r="D96" s="33"/>
      <x:c r="E96" s="33"/>
      <x:c r="F96" s="33"/>
      <x:c r="G96" s="33"/>
      <x:c r="H96" s="33"/>
      <x:c r="I96" s="33"/>
      <x:c r="J96" s="33"/>
      <x:c r="K96" s="33"/>
      <x:c r="L96" s="33"/>
      <x:c r="M96" s="33"/>
      <x:c r="N96" s="33"/>
      <x:c r="O96" s="33"/>
      <x:c r="P96" s="33"/>
      <x:c r="Q96" s="33"/>
      <x:c r="R96" s="33"/>
      <x:c r="S96" s="33"/>
      <x:c r="T96" s="33"/>
      <x:c r="U96" s="33"/>
      <x:c r="V96" s="33"/>
      <x:c r="W96" s="33"/>
      <x:c r="X96" s="33"/>
      <x:c r="Y96" s="33"/>
      <x:c r="Z96" s="33"/>
    </x:row>
    <x:row r="97">
      <x:c r="A97" s="33"/>
      <x:c r="B97" s="33"/>
      <x:c r="C97" s="33"/>
      <x:c r="D97" s="33"/>
      <x:c r="E97" s="33"/>
      <x:c r="F97" s="33"/>
      <x:c r="G97" s="33"/>
      <x:c r="H97" s="33"/>
      <x:c r="I97" s="33"/>
      <x:c r="J97" s="33"/>
      <x:c r="K97" s="33"/>
      <x:c r="L97" s="33"/>
      <x:c r="M97" s="33"/>
      <x:c r="N97" s="33"/>
      <x:c r="O97" s="33"/>
      <x:c r="P97" s="33"/>
      <x:c r="Q97" s="33"/>
      <x:c r="R97" s="33"/>
      <x:c r="S97" s="33"/>
      <x:c r="T97" s="33"/>
      <x:c r="U97" s="33"/>
      <x:c r="V97" s="33"/>
      <x:c r="W97" s="33"/>
      <x:c r="X97" s="33"/>
      <x:c r="Y97" s="33"/>
      <x:c r="Z97" s="33"/>
    </x:row>
    <x:row r="98">
      <x:c r="A98" s="33"/>
      <x:c r="B98" s="33"/>
      <x:c r="C98" s="33"/>
      <x:c r="D98" s="33"/>
      <x:c r="E98" s="33"/>
      <x:c r="F98" s="33"/>
      <x:c r="G98" s="33"/>
      <x:c r="H98" s="33"/>
      <x:c r="I98" s="33"/>
      <x:c r="J98" s="33"/>
      <x:c r="K98" s="33"/>
      <x:c r="L98" s="33"/>
      <x:c r="M98" s="33"/>
      <x:c r="N98" s="33"/>
      <x:c r="O98" s="33"/>
      <x:c r="P98" s="33"/>
      <x:c r="Q98" s="33"/>
      <x:c r="R98" s="33"/>
      <x:c r="S98" s="33"/>
      <x:c r="T98" s="33"/>
      <x:c r="U98" s="33"/>
      <x:c r="V98" s="33"/>
      <x:c r="W98" s="33"/>
      <x:c r="X98" s="33"/>
      <x:c r="Y98" s="33"/>
      <x:c r="Z98" s="33"/>
    </x:row>
    <x:row r="99">
      <x:c r="A99" s="33"/>
      <x:c r="B99" s="33"/>
      <x:c r="C99" s="33"/>
      <x:c r="D99" s="33"/>
      <x:c r="E99" s="33"/>
      <x:c r="F99" s="33"/>
      <x:c r="G99" s="33"/>
      <x:c r="H99" s="33"/>
      <x:c r="I99" s="33"/>
      <x:c r="J99" s="33"/>
      <x:c r="K99" s="33"/>
      <x:c r="L99" s="33"/>
      <x:c r="M99" s="33"/>
      <x:c r="N99" s="33"/>
      <x:c r="O99" s="33"/>
      <x:c r="P99" s="33"/>
      <x:c r="Q99" s="33"/>
      <x:c r="R99" s="33"/>
      <x:c r="S99" s="33"/>
      <x:c r="T99" s="33"/>
      <x:c r="U99" s="33"/>
      <x:c r="V99" s="33"/>
      <x:c r="W99" s="33"/>
      <x:c r="X99" s="33"/>
      <x:c r="Y99" s="33"/>
      <x:c r="Z99" s="33"/>
    </x:row>
    <x:row r="100">
      <x:c r="A100" s="33"/>
      <x:c r="B100" s="33"/>
      <x:c r="C100" s="33"/>
      <x:c r="D100" s="33"/>
      <x:c r="E100" s="33"/>
      <x:c r="F100" s="33"/>
      <x:c r="G100" s="33"/>
      <x:c r="H100" s="33"/>
      <x:c r="I100" s="33"/>
      <x:c r="J100" s="33"/>
      <x:c r="K100" s="33"/>
      <x:c r="L100" s="33"/>
      <x:c r="M100" s="33"/>
      <x:c r="N100" s="33"/>
      <x:c r="O100" s="33"/>
      <x:c r="P100" s="33"/>
      <x:c r="Q100" s="33"/>
      <x:c r="R100" s="33"/>
      <x:c r="S100" s="33"/>
      <x:c r="T100" s="33"/>
      <x:c r="U100" s="33"/>
      <x:c r="V100" s="33"/>
      <x:c r="W100" s="33"/>
      <x:c r="X100" s="33"/>
      <x:c r="Y100" s="33"/>
      <x:c r="Z100" s="33"/>
    </x:row>
  </x:sheetData>
  <x:mergeCells>
    <x:mergeCell ref="A1:D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2" hidden="0" customWidth="1"/>
  </x:cols>
  <x:sheetData>
    <x:row r="1">
      <x:c r="A1" s="136" t="str">
        <x:v>36-МЕСЯЧНЫЙ TCO И ОКУПАЕМОСТЬ</x:v>
      </x:c>
      <x:c r="B1" s="33"/>
      <x:c r="C1" s="33"/>
      <x:c r="D1" s="33"/>
      <x:c r="E1" s="33"/>
      <x:c r="F1" s="33"/>
      <x:c r="G1" s="33"/>
      <x:c r="H1" s="33"/>
      <x:c r="I1" s="33"/>
      <x:c r="J1" s="33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>
      <x:c r="A2" s="33"/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>
      <x:c r="A3" s="35" t="str">
        <x:v>Месяц</x:v>
      </x:c>
      <x:c r="B3" s="35" t="str">
        <x:v>Текущий OPEX</x:v>
      </x:c>
      <x:c r="C3" s="35" t="str">
        <x:v>Passkey OPEX</x:v>
      </x:c>
      <x:c r="D3" s="35" t="str">
        <x:v>Накопл. текущий TCO</x:v>
      </x:c>
      <x:c r="E3" s="35" t="str">
        <x:v>Накопл. passkey TCO</x:v>
      </x:c>
      <x:c r="F3" s="35" t="str">
        <x:v>Накопл. эффект</x:v>
      </x:c>
      <x:c r="G3" s="35" t="str">
        <x:v>Окупилось?</x:v>
      </x:c>
      <x:c r="H3" s="33"/>
      <x:c r="I3" s="33"/>
      <x:c r="J3" s="33"/>
      <x:c r="K3" s="33"/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>
      <x:c r="A4" s="33" t="n">
        <x:v>1</x:v>
      </x:c>
      <x:c r="B4" s="148" t="n">
        <x:f>Current_vs_Passkey!B11</x:f>
        <x:v>82000</x:v>
      </x:c>
      <x:c r="C4" s="148" t="n">
        <x:f>Current_vs_Passkey!C11</x:f>
        <x:v>39322.5</x:v>
      </x:c>
      <x:c r="D4" s="148" t="n">
        <x:f>B4</x:f>
        <x:v>82000</x:v>
      </x:c>
      <x:c r="E4" s="148" t="n">
        <x:f>Implementation!B9+C4</x:f>
        <x:v>366322.5</x:v>
      </x:c>
      <x:c r="F4" s="148" t="n">
        <x:f>D4-E4</x:f>
        <x:v>-284322.5</x:v>
      </x:c>
      <x:c r="G4" s="33" t="str">
        <x:f>IF(F4&gt;=0,"ДА","НЕТ")</x:f>
        <x:v>НЕТ</x:v>
      </x:c>
      <x:c r="H4" s="33"/>
      <x:c r="I4" s="33"/>
      <x:c r="J4" s="33"/>
      <x:c r="K4" s="33"/>
      <x:c r="L4" s="33"/>
      <x:c r="M4" s="33"/>
      <x:c r="N4" s="33"/>
      <x:c r="O4" s="33"/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>
      <x:c r="A5" s="33" t="n">
        <x:v>2</x:v>
      </x:c>
      <x:c r="B5" s="148" t="n">
        <x:f>Current_vs_Passkey!B11</x:f>
        <x:v>82000</x:v>
      </x:c>
      <x:c r="C5" s="148" t="n">
        <x:f>Current_vs_Passkey!C11</x:f>
        <x:v>39322.5</x:v>
      </x:c>
      <x:c r="D5" s="148" t="n">
        <x:f>D4+B5</x:f>
        <x:v>164000</x:v>
      </x:c>
      <x:c r="E5" s="148" t="n">
        <x:f>E4+C5</x:f>
        <x:v>405645</x:v>
      </x:c>
      <x:c r="F5" s="148" t="n">
        <x:f>D5-E5</x:f>
        <x:v>-241645</x:v>
      </x:c>
      <x:c r="G5" s="33" t="str">
        <x:f>IF(F5&gt;=0,"ДА","НЕТ")</x:f>
        <x:v>НЕТ</x:v>
      </x:c>
      <x:c r="H5" s="33"/>
      <x:c r="I5" s="33"/>
      <x:c r="J5" s="33"/>
      <x:c r="K5" s="33"/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>
      <x:c r="A6" s="33" t="n">
        <x:v>3</x:v>
      </x:c>
      <x:c r="B6" s="148" t="n">
        <x:f>Current_vs_Passkey!B11</x:f>
        <x:v>82000</x:v>
      </x:c>
      <x:c r="C6" s="148" t="n">
        <x:f>Current_vs_Passkey!C11</x:f>
        <x:v>39322.5</x:v>
      </x:c>
      <x:c r="D6" s="148" t="n">
        <x:f>D5+B6</x:f>
        <x:v>246000</x:v>
      </x:c>
      <x:c r="E6" s="148" t="n">
        <x:f>E5+C6</x:f>
        <x:v>444967.5</x:v>
      </x:c>
      <x:c r="F6" s="148" t="n">
        <x:f>D6-E6</x:f>
        <x:v>-198967.5</x:v>
      </x:c>
      <x:c r="G6" s="33" t="str">
        <x:f>IF(F6&gt;=0,"ДА","НЕТ")</x:f>
        <x:v>НЕТ</x:v>
      </x:c>
      <x:c r="H6" s="33"/>
      <x:c r="I6" s="33"/>
      <x:c r="J6" s="33"/>
      <x:c r="K6" s="33"/>
      <x:c r="L6" s="33"/>
      <x:c r="M6" s="33"/>
      <x:c r="N6" s="33"/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>
      <x:c r="A7" s="33" t="n">
        <x:v>4</x:v>
      </x:c>
      <x:c r="B7" s="148" t="n">
        <x:f>Current_vs_Passkey!B11</x:f>
        <x:v>82000</x:v>
      </x:c>
      <x:c r="C7" s="148" t="n">
        <x:f>Current_vs_Passkey!C11</x:f>
        <x:v>39322.5</x:v>
      </x:c>
      <x:c r="D7" s="148" t="n">
        <x:f>D6+B7</x:f>
        <x:v>328000</x:v>
      </x:c>
      <x:c r="E7" s="148" t="n">
        <x:f>E6+C7</x:f>
        <x:v>484290</x:v>
      </x:c>
      <x:c r="F7" s="148" t="n">
        <x:f>D7-E7</x:f>
        <x:v>-156290</x:v>
      </x:c>
      <x:c r="G7" s="33" t="str">
        <x:f>IF(F7&gt;=0,"ДА","НЕТ")</x:f>
        <x:v>НЕТ</x:v>
      </x:c>
      <x:c r="H7" s="33"/>
      <x:c r="I7" s="33"/>
      <x:c r="J7" s="33"/>
      <x:c r="K7" s="33"/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>
      <x:c r="A8" s="33" t="n">
        <x:v>5</x:v>
      </x:c>
      <x:c r="B8" s="148" t="n">
        <x:f>Current_vs_Passkey!B11</x:f>
        <x:v>82000</x:v>
      </x:c>
      <x:c r="C8" s="148" t="n">
        <x:f>Current_vs_Passkey!C11</x:f>
        <x:v>39322.5</x:v>
      </x:c>
      <x:c r="D8" s="148" t="n">
        <x:f>D7+B8</x:f>
        <x:v>410000</x:v>
      </x:c>
      <x:c r="E8" s="148" t="n">
        <x:f>E7+C8</x:f>
        <x:v>523612.5</x:v>
      </x:c>
      <x:c r="F8" s="148" t="n">
        <x:f>D8-E8</x:f>
        <x:v>-113612.5</x:v>
      </x:c>
      <x:c r="G8" s="33" t="str">
        <x:f>IF(F8&gt;=0,"ДА","НЕТ")</x:f>
        <x:v>НЕТ</x:v>
      </x:c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>
      <x:c r="A9" s="33" t="n">
        <x:v>6</x:v>
      </x:c>
      <x:c r="B9" s="148" t="n">
        <x:f>Current_vs_Passkey!B11</x:f>
        <x:v>82000</x:v>
      </x:c>
      <x:c r="C9" s="148" t="n">
        <x:f>Current_vs_Passkey!C11</x:f>
        <x:v>39322.5</x:v>
      </x:c>
      <x:c r="D9" s="148" t="n">
        <x:f>D8+B9</x:f>
        <x:v>492000</x:v>
      </x:c>
      <x:c r="E9" s="148" t="n">
        <x:f>E8+C9</x:f>
        <x:v>562935</x:v>
      </x:c>
      <x:c r="F9" s="148" t="n">
        <x:f>D9-E9</x:f>
        <x:v>-70935</x:v>
      </x:c>
      <x:c r="G9" s="33" t="str">
        <x:f>IF(F9&gt;=0,"ДА","НЕТ")</x:f>
        <x:v>НЕТ</x:v>
      </x:c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>
      <x:c r="A10" s="33" t="n">
        <x:v>7</x:v>
      </x:c>
      <x:c r="B10" s="148" t="n">
        <x:f>Current_vs_Passkey!B11</x:f>
        <x:v>82000</x:v>
      </x:c>
      <x:c r="C10" s="148" t="n">
        <x:f>Current_vs_Passkey!C11</x:f>
        <x:v>39322.5</x:v>
      </x:c>
      <x:c r="D10" s="148" t="n">
        <x:f>D9+B10</x:f>
        <x:v>574000</x:v>
      </x:c>
      <x:c r="E10" s="148" t="n">
        <x:f>E9+C10</x:f>
        <x:v>602257.5</x:v>
      </x:c>
      <x:c r="F10" s="148" t="n">
        <x:f>D10-E10</x:f>
        <x:v>-28257.5</x:v>
      </x:c>
      <x:c r="G10" s="33" t="str">
        <x:f>IF(F10&gt;=0,"ДА","НЕТ")</x:f>
        <x:v>НЕТ</x:v>
      </x:c>
      <x:c r="H10" s="33"/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>
      <x:c r="A11" s="33" t="n">
        <x:v>8</x:v>
      </x:c>
      <x:c r="B11" s="148" t="n">
        <x:f>Current_vs_Passkey!B11</x:f>
        <x:v>82000</x:v>
      </x:c>
      <x:c r="C11" s="148" t="n">
        <x:f>Current_vs_Passkey!C11</x:f>
        <x:v>39322.5</x:v>
      </x:c>
      <x:c r="D11" s="148" t="n">
        <x:f>D10+B11</x:f>
        <x:v>656000</x:v>
      </x:c>
      <x:c r="E11" s="148" t="n">
        <x:f>E10+C11</x:f>
        <x:v>641580</x:v>
      </x:c>
      <x:c r="F11" s="148" t="n">
        <x:f>D11-E11</x:f>
        <x:v>14420</x:v>
      </x:c>
      <x:c r="G11" s="33" t="str">
        <x:f>IF(F11&gt;=0,"ДА","НЕТ")</x:f>
        <x:v>ДА</x:v>
      </x:c>
      <x:c r="H11" s="33"/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3" t="n">
        <x:v>9</x:v>
      </x:c>
      <x:c r="B12" s="148" t="n">
        <x:f>Current_vs_Passkey!B11</x:f>
        <x:v>82000</x:v>
      </x:c>
      <x:c r="C12" s="148" t="n">
        <x:f>Current_vs_Passkey!C11</x:f>
        <x:v>39322.5</x:v>
      </x:c>
      <x:c r="D12" s="148" t="n">
        <x:f>D11+B12</x:f>
        <x:v>738000</x:v>
      </x:c>
      <x:c r="E12" s="148" t="n">
        <x:f>E11+C12</x:f>
        <x:v>680902.5</x:v>
      </x:c>
      <x:c r="F12" s="148" t="n">
        <x:f>D12-E12</x:f>
        <x:v>57097.5</x:v>
      </x:c>
      <x:c r="G12" s="33" t="str">
        <x:f>IF(F12&gt;=0,"ДА","НЕТ")</x:f>
        <x:v>ДА</x:v>
      </x:c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33" t="n">
        <x:v>10</x:v>
      </x:c>
      <x:c r="B13" s="148" t="n">
        <x:f>Current_vs_Passkey!B11</x:f>
        <x:v>82000</x:v>
      </x:c>
      <x:c r="C13" s="148" t="n">
        <x:f>Current_vs_Passkey!C11</x:f>
        <x:v>39322.5</x:v>
      </x:c>
      <x:c r="D13" s="148" t="n">
        <x:f>D12+B13</x:f>
        <x:v>820000</x:v>
      </x:c>
      <x:c r="E13" s="148" t="n">
        <x:f>E12+C13</x:f>
        <x:v>720225</x:v>
      </x:c>
      <x:c r="F13" s="148" t="n">
        <x:f>D13-E13</x:f>
        <x:v>99775</x:v>
      </x:c>
      <x:c r="G13" s="33" t="str">
        <x:f>IF(F13&gt;=0,"ДА","НЕТ")</x:f>
        <x:v>ДА</x:v>
      </x:c>
      <x:c r="H13" s="33"/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3" t="n">
        <x:v>11</x:v>
      </x:c>
      <x:c r="B14" s="148" t="n">
        <x:f>Current_vs_Passkey!B11</x:f>
        <x:v>82000</x:v>
      </x:c>
      <x:c r="C14" s="148" t="n">
        <x:f>Current_vs_Passkey!C11</x:f>
        <x:v>39322.5</x:v>
      </x:c>
      <x:c r="D14" s="148" t="n">
        <x:f>D13+B14</x:f>
        <x:v>902000</x:v>
      </x:c>
      <x:c r="E14" s="148" t="n">
        <x:f>E13+C14</x:f>
        <x:v>759547.5</x:v>
      </x:c>
      <x:c r="F14" s="148" t="n">
        <x:f>D14-E14</x:f>
        <x:v>142452.5</x:v>
      </x:c>
      <x:c r="G14" s="33" t="str">
        <x:f>IF(F14&gt;=0,"ДА","НЕТ")</x:f>
        <x:v>ДА</x:v>
      </x:c>
      <x:c r="H14" s="33"/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3" t="n">
        <x:v>12</x:v>
      </x:c>
      <x:c r="B15" s="148" t="n">
        <x:f>Current_vs_Passkey!B11</x:f>
        <x:v>82000</x:v>
      </x:c>
      <x:c r="C15" s="148" t="n">
        <x:f>Current_vs_Passkey!C11</x:f>
        <x:v>39322.5</x:v>
      </x:c>
      <x:c r="D15" s="148" t="n">
        <x:f>D14+B15</x:f>
        <x:v>984000</x:v>
      </x:c>
      <x:c r="E15" s="148" t="n">
        <x:f>E14+C15</x:f>
        <x:v>798870</x:v>
      </x:c>
      <x:c r="F15" s="148" t="n">
        <x:f>D15-E15</x:f>
        <x:v>185130</x:v>
      </x:c>
      <x:c r="G15" s="33" t="str">
        <x:f>IF(F15&gt;=0,"ДА","НЕТ")</x:f>
        <x:v>ДА</x:v>
      </x:c>
      <x:c r="H15" s="33"/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3" t="n">
        <x:v>13</x:v>
      </x:c>
      <x:c r="B16" s="148" t="n">
        <x:f>Current_vs_Passkey!B11</x:f>
        <x:v>82000</x:v>
      </x:c>
      <x:c r="C16" s="148" t="n">
        <x:f>Current_vs_Passkey!C11</x:f>
        <x:v>39322.5</x:v>
      </x:c>
      <x:c r="D16" s="148" t="n">
        <x:f>D15+B16</x:f>
        <x:v>1066000</x:v>
      </x:c>
      <x:c r="E16" s="148" t="n">
        <x:f>E15+C16</x:f>
        <x:v>838192.5</x:v>
      </x:c>
      <x:c r="F16" s="148" t="n">
        <x:f>D16-E16</x:f>
        <x:v>227807.5</x:v>
      </x:c>
      <x:c r="G16" s="33" t="str">
        <x:f>IF(F16&gt;=0,"ДА","НЕТ")</x:f>
        <x:v>ДА</x:v>
      </x:c>
      <x:c r="H16" s="33"/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 t="n">
        <x:v>14</x:v>
      </x:c>
      <x:c r="B17" s="148" t="n">
        <x:f>Current_vs_Passkey!B11</x:f>
        <x:v>82000</x:v>
      </x:c>
      <x:c r="C17" s="148" t="n">
        <x:f>Current_vs_Passkey!C11</x:f>
        <x:v>39322.5</x:v>
      </x:c>
      <x:c r="D17" s="148" t="n">
        <x:f>D16+B17</x:f>
        <x:v>1148000</x:v>
      </x:c>
      <x:c r="E17" s="148" t="n">
        <x:f>E16+C17</x:f>
        <x:v>877515</x:v>
      </x:c>
      <x:c r="F17" s="148" t="n">
        <x:f>D17-E17</x:f>
        <x:v>270485</x:v>
      </x:c>
      <x:c r="G17" s="33" t="str">
        <x:f>IF(F17&gt;=0,"ДА","НЕТ")</x:f>
        <x:v>ДА</x:v>
      </x:c>
      <x:c r="H17" s="33"/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 t="n">
        <x:v>15</x:v>
      </x:c>
      <x:c r="B18" s="148" t="n">
        <x:f>Current_vs_Passkey!B11</x:f>
        <x:v>82000</x:v>
      </x:c>
      <x:c r="C18" s="148" t="n">
        <x:f>Current_vs_Passkey!C11</x:f>
        <x:v>39322.5</x:v>
      </x:c>
      <x:c r="D18" s="148" t="n">
        <x:f>D17+B18</x:f>
        <x:v>1230000</x:v>
      </x:c>
      <x:c r="E18" s="148" t="n">
        <x:f>E17+C18</x:f>
        <x:v>916837.5</x:v>
      </x:c>
      <x:c r="F18" s="148" t="n">
        <x:f>D18-E18</x:f>
        <x:v>313162.5</x:v>
      </x:c>
      <x:c r="G18" s="33" t="str">
        <x:f>IF(F18&gt;=0,"ДА","НЕТ")</x:f>
        <x:v>ДА</x:v>
      </x:c>
      <x:c r="H18" s="33"/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 t="n">
        <x:v>16</x:v>
      </x:c>
      <x:c r="B19" s="148" t="n">
        <x:f>Current_vs_Passkey!B11</x:f>
        <x:v>82000</x:v>
      </x:c>
      <x:c r="C19" s="148" t="n">
        <x:f>Current_vs_Passkey!C11</x:f>
        <x:v>39322.5</x:v>
      </x:c>
      <x:c r="D19" s="148" t="n">
        <x:f>D18+B19</x:f>
        <x:v>1312000</x:v>
      </x:c>
      <x:c r="E19" s="148" t="n">
        <x:f>E18+C19</x:f>
        <x:v>956160</x:v>
      </x:c>
      <x:c r="F19" s="148" t="n">
        <x:f>D19-E19</x:f>
        <x:v>355840</x:v>
      </x:c>
      <x:c r="G19" s="33" t="str">
        <x:f>IF(F19&gt;=0,"ДА","НЕТ")</x:f>
        <x:v>ДА</x:v>
      </x:c>
      <x:c r="H19" s="33"/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 t="n">
        <x:v>17</x:v>
      </x:c>
      <x:c r="B20" s="148" t="n">
        <x:f>Current_vs_Passkey!B11</x:f>
        <x:v>82000</x:v>
      </x:c>
      <x:c r="C20" s="148" t="n">
        <x:f>Current_vs_Passkey!C11</x:f>
        <x:v>39322.5</x:v>
      </x:c>
      <x:c r="D20" s="148" t="n">
        <x:f>D19+B20</x:f>
        <x:v>1394000</x:v>
      </x:c>
      <x:c r="E20" s="148" t="n">
        <x:f>E19+C20</x:f>
        <x:v>995482.5</x:v>
      </x:c>
      <x:c r="F20" s="148" t="n">
        <x:f>D20-E20</x:f>
        <x:v>398517.5</x:v>
      </x:c>
      <x:c r="G20" s="33" t="str">
        <x:f>IF(F20&gt;=0,"ДА","НЕТ")</x:f>
        <x:v>ДА</x:v>
      </x:c>
      <x:c r="H20" s="33"/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 t="n">
        <x:v>18</x:v>
      </x:c>
      <x:c r="B21" s="148" t="n">
        <x:f>Current_vs_Passkey!B11</x:f>
        <x:v>82000</x:v>
      </x:c>
      <x:c r="C21" s="148" t="n">
        <x:f>Current_vs_Passkey!C11</x:f>
        <x:v>39322.5</x:v>
      </x:c>
      <x:c r="D21" s="148" t="n">
        <x:f>D20+B21</x:f>
        <x:v>1476000</x:v>
      </x:c>
      <x:c r="E21" s="148" t="n">
        <x:f>E20+C21</x:f>
        <x:v>1034805</x:v>
      </x:c>
      <x:c r="F21" s="148" t="n">
        <x:f>D21-E21</x:f>
        <x:v>441195</x:v>
      </x:c>
      <x:c r="G21" s="33" t="str">
        <x:f>IF(F21&gt;=0,"ДА","НЕТ")</x:f>
        <x:v>ДА</x:v>
      </x:c>
      <x:c r="H21" s="33"/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 t="n">
        <x:v>19</x:v>
      </x:c>
      <x:c r="B22" s="148" t="n">
        <x:f>Current_vs_Passkey!B11</x:f>
        <x:v>82000</x:v>
      </x:c>
      <x:c r="C22" s="148" t="n">
        <x:f>Current_vs_Passkey!C11</x:f>
        <x:v>39322.5</x:v>
      </x:c>
      <x:c r="D22" s="148" t="n">
        <x:f>D21+B22</x:f>
        <x:v>1558000</x:v>
      </x:c>
      <x:c r="E22" s="148" t="n">
        <x:f>E21+C22</x:f>
        <x:v>1074127.5</x:v>
      </x:c>
      <x:c r="F22" s="148" t="n">
        <x:f>D22-E22</x:f>
        <x:v>483872.5</x:v>
      </x:c>
      <x:c r="G22" s="33" t="str">
        <x:f>IF(F22&gt;=0,"ДА","НЕТ")</x:f>
        <x:v>ДА</x:v>
      </x:c>
      <x:c r="H22" s="33"/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 t="n">
        <x:v>20</x:v>
      </x:c>
      <x:c r="B23" s="148" t="n">
        <x:f>Current_vs_Passkey!B11</x:f>
        <x:v>82000</x:v>
      </x:c>
      <x:c r="C23" s="148" t="n">
        <x:f>Current_vs_Passkey!C11</x:f>
        <x:v>39322.5</x:v>
      </x:c>
      <x:c r="D23" s="148" t="n">
        <x:f>D22+B23</x:f>
        <x:v>1640000</x:v>
      </x:c>
      <x:c r="E23" s="148" t="n">
        <x:f>E22+C23</x:f>
        <x:v>1113450</x:v>
      </x:c>
      <x:c r="F23" s="148" t="n">
        <x:f>D23-E23</x:f>
        <x:v>526550</x:v>
      </x:c>
      <x:c r="G23" s="33" t="str">
        <x:f>IF(F23&gt;=0,"ДА","НЕТ")</x:f>
        <x:v>ДА</x:v>
      </x:c>
      <x:c r="H23" s="33"/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 t="n">
        <x:v>21</x:v>
      </x:c>
      <x:c r="B24" s="148" t="n">
        <x:f>Current_vs_Passkey!B11</x:f>
        <x:v>82000</x:v>
      </x:c>
      <x:c r="C24" s="148" t="n">
        <x:f>Current_vs_Passkey!C11</x:f>
        <x:v>39322.5</x:v>
      </x:c>
      <x:c r="D24" s="148" t="n">
        <x:f>D23+B24</x:f>
        <x:v>1722000</x:v>
      </x:c>
      <x:c r="E24" s="148" t="n">
        <x:f>E23+C24</x:f>
        <x:v>1152772.5</x:v>
      </x:c>
      <x:c r="F24" s="148" t="n">
        <x:f>D24-E24</x:f>
        <x:v>569227.5</x:v>
      </x:c>
      <x:c r="G24" s="33" t="str">
        <x:f>IF(F24&gt;=0,"ДА","НЕТ")</x:f>
        <x:v>ДА</x:v>
      </x:c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 t="n">
        <x:v>22</x:v>
      </x:c>
      <x:c r="B25" s="148" t="n">
        <x:f>Current_vs_Passkey!B11</x:f>
        <x:v>82000</x:v>
      </x:c>
      <x:c r="C25" s="148" t="n">
        <x:f>Current_vs_Passkey!C11</x:f>
        <x:v>39322.5</x:v>
      </x:c>
      <x:c r="D25" s="148" t="n">
        <x:f>D24+B25</x:f>
        <x:v>1804000</x:v>
      </x:c>
      <x:c r="E25" s="148" t="n">
        <x:f>E24+C25</x:f>
        <x:v>1192095</x:v>
      </x:c>
      <x:c r="F25" s="148" t="n">
        <x:f>D25-E25</x:f>
        <x:v>611905</x:v>
      </x:c>
      <x:c r="G25" s="33" t="str">
        <x:f>IF(F25&gt;=0,"ДА","НЕТ")</x:f>
        <x:v>ДА</x:v>
      </x:c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 t="n">
        <x:v>23</x:v>
      </x:c>
      <x:c r="B26" s="148" t="n">
        <x:f>Current_vs_Passkey!B11</x:f>
        <x:v>82000</x:v>
      </x:c>
      <x:c r="C26" s="148" t="n">
        <x:f>Current_vs_Passkey!C11</x:f>
        <x:v>39322.5</x:v>
      </x:c>
      <x:c r="D26" s="148" t="n">
        <x:f>D25+B26</x:f>
        <x:v>1886000</x:v>
      </x:c>
      <x:c r="E26" s="148" t="n">
        <x:f>E25+C26</x:f>
        <x:v>1231417.5</x:v>
      </x:c>
      <x:c r="F26" s="148" t="n">
        <x:f>D26-E26</x:f>
        <x:v>654582.5</x:v>
      </x:c>
      <x:c r="G26" s="33" t="str">
        <x:f>IF(F26&gt;=0,"ДА","НЕТ")</x:f>
        <x:v>ДА</x:v>
      </x:c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 t="n">
        <x:v>24</x:v>
      </x:c>
      <x:c r="B27" s="148" t="n">
        <x:f>Current_vs_Passkey!B11</x:f>
        <x:v>82000</x:v>
      </x:c>
      <x:c r="C27" s="148" t="n">
        <x:f>Current_vs_Passkey!C11</x:f>
        <x:v>39322.5</x:v>
      </x:c>
      <x:c r="D27" s="148" t="n">
        <x:f>D26+B27</x:f>
        <x:v>1968000</x:v>
      </x:c>
      <x:c r="E27" s="148" t="n">
        <x:f>E26+C27</x:f>
        <x:v>1270740</x:v>
      </x:c>
      <x:c r="F27" s="148" t="n">
        <x:f>D27-E27</x:f>
        <x:v>697260</x:v>
      </x:c>
      <x:c r="G27" s="33" t="str">
        <x:f>IF(F27&gt;=0,"ДА","НЕТ")</x:f>
        <x:v>ДА</x:v>
      </x:c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 t="n">
        <x:v>25</x:v>
      </x:c>
      <x:c r="B28" s="148" t="n">
        <x:f>Current_vs_Passkey!B11</x:f>
        <x:v>82000</x:v>
      </x:c>
      <x:c r="C28" s="148" t="n">
        <x:f>Current_vs_Passkey!C11</x:f>
        <x:v>39322.5</x:v>
      </x:c>
      <x:c r="D28" s="148" t="n">
        <x:f>D27+B28</x:f>
        <x:v>2050000</x:v>
      </x:c>
      <x:c r="E28" s="148" t="n">
        <x:f>E27+C28</x:f>
        <x:v>1310062.5</x:v>
      </x:c>
      <x:c r="F28" s="148" t="n">
        <x:f>D28-E28</x:f>
        <x:v>739937.5</x:v>
      </x:c>
      <x:c r="G28" s="33" t="str">
        <x:f>IF(F28&gt;=0,"ДА","НЕТ")</x:f>
        <x:v>ДА</x:v>
      </x:c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 t="n">
        <x:v>26</x:v>
      </x:c>
      <x:c r="B29" s="148" t="n">
        <x:f>Current_vs_Passkey!B11</x:f>
        <x:v>82000</x:v>
      </x:c>
      <x:c r="C29" s="148" t="n">
        <x:f>Current_vs_Passkey!C11</x:f>
        <x:v>39322.5</x:v>
      </x:c>
      <x:c r="D29" s="148" t="n">
        <x:f>D28+B29</x:f>
        <x:v>2132000</x:v>
      </x:c>
      <x:c r="E29" s="148" t="n">
        <x:f>E28+C29</x:f>
        <x:v>1349385</x:v>
      </x:c>
      <x:c r="F29" s="148" t="n">
        <x:f>D29-E29</x:f>
        <x:v>782615</x:v>
      </x:c>
      <x:c r="G29" s="33" t="str">
        <x:f>IF(F29&gt;=0,"ДА","НЕТ")</x:f>
        <x:v>ДА</x:v>
      </x:c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 t="n">
        <x:v>27</x:v>
      </x:c>
      <x:c r="B30" s="148" t="n">
        <x:f>Current_vs_Passkey!B11</x:f>
        <x:v>82000</x:v>
      </x:c>
      <x:c r="C30" s="148" t="n">
        <x:f>Current_vs_Passkey!C11</x:f>
        <x:v>39322.5</x:v>
      </x:c>
      <x:c r="D30" s="148" t="n">
        <x:f>D29+B30</x:f>
        <x:v>2214000</x:v>
      </x:c>
      <x:c r="E30" s="148" t="n">
        <x:f>E29+C30</x:f>
        <x:v>1388707.5</x:v>
      </x:c>
      <x:c r="F30" s="148" t="n">
        <x:f>D30-E30</x:f>
        <x:v>825292.5</x:v>
      </x:c>
      <x:c r="G30" s="33" t="str">
        <x:f>IF(F30&gt;=0,"ДА","НЕТ")</x:f>
        <x:v>ДА</x:v>
      </x:c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 t="n">
        <x:v>28</x:v>
      </x:c>
      <x:c r="B31" s="148" t="n">
        <x:f>Current_vs_Passkey!B11</x:f>
        <x:v>82000</x:v>
      </x:c>
      <x:c r="C31" s="148" t="n">
        <x:f>Current_vs_Passkey!C11</x:f>
        <x:v>39322.5</x:v>
      </x:c>
      <x:c r="D31" s="148" t="n">
        <x:f>D30+B31</x:f>
        <x:v>2296000</x:v>
      </x:c>
      <x:c r="E31" s="148" t="n">
        <x:f>E30+C31</x:f>
        <x:v>1428030</x:v>
      </x:c>
      <x:c r="F31" s="148" t="n">
        <x:f>D31-E31</x:f>
        <x:v>867970</x:v>
      </x:c>
      <x:c r="G31" s="33" t="str">
        <x:f>IF(F31&gt;=0,"ДА","НЕТ")</x:f>
        <x:v>ДА</x:v>
      </x:c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 t="n">
        <x:v>29</x:v>
      </x:c>
      <x:c r="B32" s="148" t="n">
        <x:f>Current_vs_Passkey!B11</x:f>
        <x:v>82000</x:v>
      </x:c>
      <x:c r="C32" s="148" t="n">
        <x:f>Current_vs_Passkey!C11</x:f>
        <x:v>39322.5</x:v>
      </x:c>
      <x:c r="D32" s="148" t="n">
        <x:f>D31+B32</x:f>
        <x:v>2378000</x:v>
      </x:c>
      <x:c r="E32" s="148" t="n">
        <x:f>E31+C32</x:f>
        <x:v>1467352.5</x:v>
      </x:c>
      <x:c r="F32" s="148" t="n">
        <x:f>D32-E32</x:f>
        <x:v>910647.5</x:v>
      </x:c>
      <x:c r="G32" s="33" t="str">
        <x:f>IF(F32&gt;=0,"ДА","НЕТ")</x:f>
        <x:v>ДА</x:v>
      </x:c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 t="n">
        <x:v>30</x:v>
      </x:c>
      <x:c r="B33" s="148" t="n">
        <x:f>Current_vs_Passkey!B11</x:f>
        <x:v>82000</x:v>
      </x:c>
      <x:c r="C33" s="148" t="n">
        <x:f>Current_vs_Passkey!C11</x:f>
        <x:v>39322.5</x:v>
      </x:c>
      <x:c r="D33" s="148" t="n">
        <x:f>D32+B33</x:f>
        <x:v>2460000</x:v>
      </x:c>
      <x:c r="E33" s="148" t="n">
        <x:f>E32+C33</x:f>
        <x:v>1506675</x:v>
      </x:c>
      <x:c r="F33" s="148" t="n">
        <x:f>D33-E33</x:f>
        <x:v>953325</x:v>
      </x:c>
      <x:c r="G33" s="33" t="str">
        <x:f>IF(F33&gt;=0,"ДА","НЕТ")</x:f>
        <x:v>ДА</x:v>
      </x:c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 t="n">
        <x:v>31</x:v>
      </x:c>
      <x:c r="B34" s="148" t="n">
        <x:f>Current_vs_Passkey!B11</x:f>
        <x:v>82000</x:v>
      </x:c>
      <x:c r="C34" s="148" t="n">
        <x:f>Current_vs_Passkey!C11</x:f>
        <x:v>39322.5</x:v>
      </x:c>
      <x:c r="D34" s="148" t="n">
        <x:f>D33+B34</x:f>
        <x:v>2542000</x:v>
      </x:c>
      <x:c r="E34" s="148" t="n">
        <x:f>E33+C34</x:f>
        <x:v>1545997.5</x:v>
      </x:c>
      <x:c r="F34" s="148" t="n">
        <x:f>D34-E34</x:f>
        <x:v>996002.5</x:v>
      </x:c>
      <x:c r="G34" s="33" t="str">
        <x:f>IF(F34&gt;=0,"ДА","НЕТ")</x:f>
        <x:v>ДА</x:v>
      </x:c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 t="n">
        <x:v>32</x:v>
      </x:c>
      <x:c r="B35" s="148" t="n">
        <x:f>Current_vs_Passkey!B11</x:f>
        <x:v>82000</x:v>
      </x:c>
      <x:c r="C35" s="148" t="n">
        <x:f>Current_vs_Passkey!C11</x:f>
        <x:v>39322.5</x:v>
      </x:c>
      <x:c r="D35" s="148" t="n">
        <x:f>D34+B35</x:f>
        <x:v>2624000</x:v>
      </x:c>
      <x:c r="E35" s="148" t="n">
        <x:f>E34+C35</x:f>
        <x:v>1585320</x:v>
      </x:c>
      <x:c r="F35" s="148" t="n">
        <x:f>D35-E35</x:f>
        <x:v>1038680</x:v>
      </x:c>
      <x:c r="G35" s="33" t="str">
        <x:f>IF(F35&gt;=0,"ДА","НЕТ")</x:f>
        <x:v>ДА</x:v>
      </x:c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 t="n">
        <x:v>33</x:v>
      </x:c>
      <x:c r="B36" s="148" t="n">
        <x:f>Current_vs_Passkey!B11</x:f>
        <x:v>82000</x:v>
      </x:c>
      <x:c r="C36" s="148" t="n">
        <x:f>Current_vs_Passkey!C11</x:f>
        <x:v>39322.5</x:v>
      </x:c>
      <x:c r="D36" s="148" t="n">
        <x:f>D35+B36</x:f>
        <x:v>2706000</x:v>
      </x:c>
      <x:c r="E36" s="148" t="n">
        <x:f>E35+C36</x:f>
        <x:v>1624642.5</x:v>
      </x:c>
      <x:c r="F36" s="148" t="n">
        <x:f>D36-E36</x:f>
        <x:v>1081357.5</x:v>
      </x:c>
      <x:c r="G36" s="33" t="str">
        <x:f>IF(F36&gt;=0,"ДА","НЕТ")</x:f>
        <x:v>ДА</x:v>
      </x:c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 t="n">
        <x:v>34</x:v>
      </x:c>
      <x:c r="B37" s="148" t="n">
        <x:f>Current_vs_Passkey!B11</x:f>
        <x:v>82000</x:v>
      </x:c>
      <x:c r="C37" s="148" t="n">
        <x:f>Current_vs_Passkey!C11</x:f>
        <x:v>39322.5</x:v>
      </x:c>
      <x:c r="D37" s="148" t="n">
        <x:f>D36+B37</x:f>
        <x:v>2788000</x:v>
      </x:c>
      <x:c r="E37" s="148" t="n">
        <x:f>E36+C37</x:f>
        <x:v>1663965</x:v>
      </x:c>
      <x:c r="F37" s="148" t="n">
        <x:f>D37-E37</x:f>
        <x:v>1124035</x:v>
      </x:c>
      <x:c r="G37" s="33" t="str">
        <x:f>IF(F37&gt;=0,"ДА","НЕТ")</x:f>
        <x:v>ДА</x:v>
      </x:c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 t="n">
        <x:v>35</x:v>
      </x:c>
      <x:c r="B38" s="148" t="n">
        <x:f>Current_vs_Passkey!B11</x:f>
        <x:v>82000</x:v>
      </x:c>
      <x:c r="C38" s="148" t="n">
        <x:f>Current_vs_Passkey!C11</x:f>
        <x:v>39322.5</x:v>
      </x:c>
      <x:c r="D38" s="148" t="n">
        <x:f>D37+B38</x:f>
        <x:v>2870000</x:v>
      </x:c>
      <x:c r="E38" s="148" t="n">
        <x:f>E37+C38</x:f>
        <x:v>1703287.5</x:v>
      </x:c>
      <x:c r="F38" s="148" t="n">
        <x:f>D38-E38</x:f>
        <x:v>1166712.5</x:v>
      </x:c>
      <x:c r="G38" s="33" t="str">
        <x:f>IF(F38&gt;=0,"ДА","НЕТ")</x:f>
        <x:v>ДА</x:v>
      </x:c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 t="n">
        <x:v>36</x:v>
      </x:c>
      <x:c r="B39" s="148" t="n">
        <x:f>Current_vs_Passkey!B11</x:f>
        <x:v>82000</x:v>
      </x:c>
      <x:c r="C39" s="148" t="n">
        <x:f>Current_vs_Passkey!C11</x:f>
        <x:v>39322.5</x:v>
      </x:c>
      <x:c r="D39" s="148" t="n">
        <x:f>D38+B39</x:f>
        <x:v>2952000</x:v>
      </x:c>
      <x:c r="E39" s="148" t="n">
        <x:f>E38+C39</x:f>
        <x:v>1742610</x:v>
      </x:c>
      <x:c r="F39" s="148" t="n">
        <x:f>D39-E39</x:f>
        <x:v>1209390</x:v>
      </x:c>
      <x:c r="G39" s="33" t="str">
        <x:f>IF(F39&gt;=0,"ДА","НЕТ")</x:f>
        <x:v>ДА</x:v>
      </x:c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  <x:row r="41">
      <x:c r="A41" s="33"/>
      <x:c r="B41" s="33"/>
      <x:c r="C41" s="33"/>
      <x:c r="D41" s="33"/>
      <x:c r="E41" s="33"/>
      <x:c r="F41" s="33"/>
      <x:c r="G41" s="33"/>
      <x:c r="H41" s="33"/>
      <x:c r="I41" s="33"/>
      <x:c r="J41" s="33"/>
      <x:c r="K41" s="33"/>
      <x:c r="L41" s="33"/>
      <x:c r="M41" s="33"/>
      <x:c r="N41" s="33"/>
      <x:c r="O41" s="33"/>
      <x:c r="P41" s="33"/>
      <x:c r="Q41" s="33"/>
      <x:c r="R41" s="33"/>
      <x:c r="S41" s="33"/>
      <x:c r="T41" s="33"/>
      <x:c r="U41" s="33"/>
      <x:c r="V41" s="33"/>
      <x:c r="W41" s="33"/>
      <x:c r="X41" s="33"/>
      <x:c r="Y41" s="33"/>
      <x:c r="Z41" s="33"/>
    </x:row>
    <x:row r="42">
      <x:c r="A42" s="33"/>
      <x:c r="B42" s="33"/>
      <x:c r="C42" s="33"/>
      <x:c r="D42" s="33"/>
      <x:c r="E42" s="33"/>
      <x:c r="F42" s="33"/>
      <x:c r="G42" s="33"/>
      <x:c r="H42" s="33"/>
      <x:c r="I42" s="33"/>
      <x:c r="J42" s="33"/>
      <x:c r="K42" s="33"/>
      <x:c r="L42" s="33"/>
      <x:c r="M42" s="33"/>
      <x:c r="N42" s="33"/>
      <x:c r="O42" s="33"/>
      <x:c r="P42" s="33"/>
      <x:c r="Q42" s="33"/>
      <x:c r="R42" s="33"/>
      <x:c r="S42" s="33"/>
      <x:c r="T42" s="33"/>
      <x:c r="U42" s="33"/>
      <x:c r="V42" s="33"/>
      <x:c r="W42" s="33"/>
      <x:c r="X42" s="33"/>
      <x:c r="Y42" s="33"/>
      <x:c r="Z42" s="33"/>
    </x:row>
    <x:row r="43">
      <x:c r="A43" s="33"/>
      <x:c r="B43" s="33"/>
      <x:c r="C43" s="33"/>
      <x:c r="D43" s="33"/>
      <x:c r="E43" s="33"/>
      <x:c r="F43" s="33"/>
      <x:c r="G43" s="33"/>
      <x:c r="H43" s="33"/>
      <x:c r="I43" s="33"/>
      <x:c r="J43" s="33"/>
      <x:c r="K43" s="33"/>
      <x:c r="L43" s="33"/>
      <x:c r="M43" s="33"/>
      <x:c r="N43" s="33"/>
      <x:c r="O43" s="33"/>
      <x:c r="P43" s="33"/>
      <x:c r="Q43" s="33"/>
      <x:c r="R43" s="33"/>
      <x:c r="S43" s="33"/>
      <x:c r="T43" s="33"/>
      <x:c r="U43" s="33"/>
      <x:c r="V43" s="33"/>
      <x:c r="W43" s="33"/>
      <x:c r="X43" s="33"/>
      <x:c r="Y43" s="33"/>
      <x:c r="Z43" s="33"/>
    </x:row>
    <x:row r="44">
      <x:c r="A44" s="33"/>
      <x:c r="B44" s="33"/>
      <x:c r="C44" s="33"/>
      <x:c r="D44" s="33"/>
      <x:c r="E44" s="33"/>
      <x:c r="F44" s="33"/>
      <x:c r="G44" s="33"/>
      <x:c r="H44" s="33"/>
      <x:c r="I44" s="33"/>
      <x:c r="J44" s="33"/>
      <x:c r="K44" s="33"/>
      <x:c r="L44" s="33"/>
      <x:c r="M44" s="33"/>
      <x:c r="N44" s="33"/>
      <x:c r="O44" s="33"/>
      <x:c r="P44" s="33"/>
      <x:c r="Q44" s="33"/>
      <x:c r="R44" s="33"/>
      <x:c r="S44" s="33"/>
      <x:c r="T44" s="33"/>
      <x:c r="U44" s="33"/>
      <x:c r="V44" s="33"/>
      <x:c r="W44" s="33"/>
      <x:c r="X44" s="33"/>
      <x:c r="Y44" s="33"/>
      <x:c r="Z44" s="33"/>
    </x:row>
    <x:row r="45">
      <x:c r="A45" s="33"/>
      <x:c r="B45" s="33"/>
      <x:c r="C45" s="33"/>
      <x:c r="D45" s="33"/>
      <x:c r="E45" s="33"/>
      <x:c r="F45" s="33"/>
      <x:c r="G45" s="33"/>
      <x:c r="H45" s="33"/>
      <x:c r="I45" s="33"/>
      <x:c r="J45" s="33"/>
      <x:c r="K45" s="33"/>
      <x:c r="L45" s="33"/>
      <x:c r="M45" s="33"/>
      <x:c r="N45" s="33"/>
      <x:c r="O45" s="33"/>
      <x:c r="P45" s="33"/>
      <x:c r="Q45" s="33"/>
      <x:c r="R45" s="33"/>
      <x:c r="S45" s="33"/>
      <x:c r="T45" s="33"/>
      <x:c r="U45" s="33"/>
      <x:c r="V45" s="33"/>
      <x:c r="W45" s="33"/>
      <x:c r="X45" s="33"/>
      <x:c r="Y45" s="33"/>
      <x:c r="Z45" s="33"/>
    </x:row>
    <x:row r="46">
      <x:c r="A46" s="33"/>
      <x:c r="B46" s="33"/>
      <x:c r="C46" s="33"/>
      <x:c r="D46" s="33"/>
      <x:c r="E46" s="33"/>
      <x:c r="F46" s="33"/>
      <x:c r="G46" s="33"/>
      <x:c r="H46" s="33"/>
      <x:c r="I46" s="33"/>
      <x:c r="J46" s="33"/>
      <x:c r="K46" s="33"/>
      <x:c r="L46" s="33"/>
      <x:c r="M46" s="33"/>
      <x:c r="N46" s="33"/>
      <x:c r="O46" s="33"/>
      <x:c r="P46" s="33"/>
      <x:c r="Q46" s="33"/>
      <x:c r="R46" s="33"/>
      <x:c r="S46" s="33"/>
      <x:c r="T46" s="33"/>
      <x:c r="U46" s="33"/>
      <x:c r="V46" s="33"/>
      <x:c r="W46" s="33"/>
      <x:c r="X46" s="33"/>
      <x:c r="Y46" s="33"/>
      <x:c r="Z46" s="33"/>
    </x:row>
    <x:row r="47">
      <x:c r="A47" s="33"/>
      <x:c r="B47" s="33"/>
      <x:c r="C47" s="33"/>
      <x:c r="D47" s="33"/>
      <x:c r="E47" s="33"/>
      <x:c r="F47" s="33"/>
      <x:c r="G47" s="33"/>
      <x:c r="H47" s="33"/>
      <x:c r="I47" s="33"/>
      <x:c r="J47" s="33"/>
      <x:c r="K47" s="33"/>
      <x:c r="L47" s="33"/>
      <x:c r="M47" s="33"/>
      <x:c r="N47" s="33"/>
      <x:c r="O47" s="33"/>
      <x:c r="P47" s="33"/>
      <x:c r="Q47" s="33"/>
      <x:c r="R47" s="33"/>
      <x:c r="S47" s="33"/>
      <x:c r="T47" s="33"/>
      <x:c r="U47" s="33"/>
      <x:c r="V47" s="33"/>
      <x:c r="W47" s="33"/>
      <x:c r="X47" s="33"/>
      <x:c r="Y47" s="33"/>
      <x:c r="Z47" s="33"/>
    </x:row>
    <x:row r="48">
      <x:c r="A48" s="33"/>
      <x:c r="B48" s="33"/>
      <x:c r="C48" s="33"/>
      <x:c r="D48" s="33"/>
      <x:c r="E48" s="33"/>
      <x:c r="F48" s="33"/>
      <x:c r="G48" s="33"/>
      <x:c r="H48" s="33"/>
      <x:c r="I48" s="33"/>
      <x:c r="J48" s="33"/>
      <x:c r="K48" s="33"/>
      <x:c r="L48" s="33"/>
      <x:c r="M48" s="33"/>
      <x:c r="N48" s="33"/>
      <x:c r="O48" s="33"/>
      <x:c r="P48" s="33"/>
      <x:c r="Q48" s="33"/>
      <x:c r="R48" s="33"/>
      <x:c r="S48" s="33"/>
      <x:c r="T48" s="33"/>
      <x:c r="U48" s="33"/>
      <x:c r="V48" s="33"/>
      <x:c r="W48" s="33"/>
      <x:c r="X48" s="33"/>
      <x:c r="Y48" s="33"/>
      <x:c r="Z48" s="33"/>
    </x:row>
    <x:row r="49">
      <x:c r="A49" s="33"/>
      <x:c r="B49" s="33"/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33"/>
      <x:c r="N49" s="33"/>
      <x:c r="O49" s="33"/>
      <x:c r="P49" s="33"/>
      <x:c r="Q49" s="33"/>
      <x:c r="R49" s="33"/>
      <x:c r="S49" s="33"/>
      <x:c r="T49" s="33"/>
      <x:c r="U49" s="33"/>
      <x:c r="V49" s="33"/>
      <x:c r="W49" s="33"/>
      <x:c r="X49" s="33"/>
      <x:c r="Y49" s="33"/>
      <x:c r="Z49" s="33"/>
    </x:row>
    <x:row r="50">
      <x:c r="A50" s="33"/>
      <x:c r="B50" s="33"/>
      <x:c r="C50" s="33"/>
      <x:c r="D50" s="33"/>
      <x:c r="E50" s="33"/>
      <x:c r="F50" s="33"/>
      <x:c r="G50" s="33"/>
      <x:c r="H50" s="33"/>
      <x:c r="I50" s="33"/>
      <x:c r="J50" s="33"/>
      <x:c r="K50" s="33"/>
      <x:c r="L50" s="33"/>
      <x:c r="M50" s="33"/>
      <x:c r="N50" s="33"/>
      <x:c r="O50" s="33"/>
      <x:c r="P50" s="33"/>
      <x:c r="Q50" s="33"/>
      <x:c r="R50" s="33"/>
      <x:c r="S50" s="33"/>
      <x:c r="T50" s="33"/>
      <x:c r="U50" s="33"/>
      <x:c r="V50" s="33"/>
      <x:c r="W50" s="33"/>
      <x:c r="X50" s="33"/>
      <x:c r="Y50" s="33"/>
      <x:c r="Z50" s="33"/>
    </x:row>
    <x:row r="51">
      <x:c r="A51" s="33"/>
      <x:c r="B51" s="33"/>
      <x:c r="C51" s="33"/>
      <x:c r="D51" s="33"/>
      <x:c r="E51" s="33"/>
      <x:c r="F51" s="33"/>
      <x:c r="G51" s="33"/>
      <x:c r="H51" s="33"/>
      <x:c r="I51" s="33"/>
      <x:c r="J51" s="33"/>
      <x:c r="K51" s="33"/>
      <x:c r="L51" s="33"/>
      <x:c r="M51" s="33"/>
      <x:c r="N51" s="33"/>
      <x:c r="O51" s="33"/>
      <x:c r="P51" s="33"/>
      <x:c r="Q51" s="33"/>
      <x:c r="R51" s="33"/>
      <x:c r="S51" s="33"/>
      <x:c r="T51" s="33"/>
      <x:c r="U51" s="33"/>
      <x:c r="V51" s="33"/>
      <x:c r="W51" s="33"/>
      <x:c r="X51" s="33"/>
      <x:c r="Y51" s="33"/>
      <x:c r="Z51" s="33"/>
    </x:row>
    <x:row r="52">
      <x:c r="A52" s="33"/>
      <x:c r="B52" s="33"/>
      <x:c r="C52" s="33"/>
      <x:c r="D52" s="33"/>
      <x:c r="E52" s="33"/>
      <x:c r="F52" s="33"/>
      <x:c r="G52" s="33"/>
      <x:c r="H52" s="33"/>
      <x:c r="I52" s="33"/>
      <x:c r="J52" s="33"/>
      <x:c r="K52" s="33"/>
      <x:c r="L52" s="33"/>
      <x:c r="M52" s="33"/>
      <x:c r="N52" s="33"/>
      <x:c r="O52" s="33"/>
      <x:c r="P52" s="33"/>
      <x:c r="Q52" s="33"/>
      <x:c r="R52" s="33"/>
      <x:c r="S52" s="33"/>
      <x:c r="T52" s="33"/>
      <x:c r="U52" s="33"/>
      <x:c r="V52" s="33"/>
      <x:c r="W52" s="33"/>
      <x:c r="X52" s="33"/>
      <x:c r="Y52" s="33"/>
      <x:c r="Z52" s="33"/>
    </x:row>
    <x:row r="53">
      <x:c r="A53" s="33"/>
      <x:c r="B53" s="33"/>
      <x:c r="C53" s="33"/>
      <x:c r="D53" s="33"/>
      <x:c r="E53" s="33"/>
      <x:c r="F53" s="33"/>
      <x:c r="G53" s="33"/>
      <x:c r="H53" s="33"/>
      <x:c r="I53" s="33"/>
      <x:c r="J53" s="33"/>
      <x:c r="K53" s="33"/>
      <x:c r="L53" s="33"/>
      <x:c r="M53" s="33"/>
      <x:c r="N53" s="33"/>
      <x:c r="O53" s="33"/>
      <x:c r="P53" s="33"/>
      <x:c r="Q53" s="33"/>
      <x:c r="R53" s="33"/>
      <x:c r="S53" s="33"/>
      <x:c r="T53" s="33"/>
      <x:c r="U53" s="33"/>
      <x:c r="V53" s="33"/>
      <x:c r="W53" s="33"/>
      <x:c r="X53" s="33"/>
      <x:c r="Y53" s="33"/>
      <x:c r="Z53" s="33"/>
    </x:row>
    <x:row r="54">
      <x:c r="A54" s="33"/>
      <x:c r="B54" s="33"/>
      <x:c r="C54" s="33"/>
      <x:c r="D54" s="33"/>
      <x:c r="E54" s="33"/>
      <x:c r="F54" s="33"/>
      <x:c r="G54" s="33"/>
      <x:c r="H54" s="33"/>
      <x:c r="I54" s="33"/>
      <x:c r="J54" s="33"/>
      <x:c r="K54" s="33"/>
      <x:c r="L54" s="33"/>
      <x:c r="M54" s="33"/>
      <x:c r="N54" s="33"/>
      <x:c r="O54" s="33"/>
      <x:c r="P54" s="33"/>
      <x:c r="Q54" s="33"/>
      <x:c r="R54" s="33"/>
      <x:c r="S54" s="33"/>
      <x:c r="T54" s="33"/>
      <x:c r="U54" s="33"/>
      <x:c r="V54" s="33"/>
      <x:c r="W54" s="33"/>
      <x:c r="X54" s="33"/>
      <x:c r="Y54" s="33"/>
      <x:c r="Z54" s="33"/>
    </x:row>
    <x:row r="55">
      <x:c r="A55" s="33"/>
      <x:c r="B55" s="33"/>
      <x:c r="C55" s="33"/>
      <x:c r="D55" s="33"/>
      <x:c r="E55" s="33"/>
      <x:c r="F55" s="33"/>
      <x:c r="G55" s="33"/>
      <x:c r="H55" s="33"/>
      <x:c r="I55" s="33"/>
      <x:c r="J55" s="33"/>
      <x:c r="K55" s="33"/>
      <x:c r="L55" s="33"/>
      <x:c r="M55" s="33"/>
      <x:c r="N55" s="33"/>
      <x:c r="O55" s="33"/>
      <x:c r="P55" s="33"/>
      <x:c r="Q55" s="33"/>
      <x:c r="R55" s="33"/>
      <x:c r="S55" s="33"/>
      <x:c r="T55" s="33"/>
      <x:c r="U55" s="33"/>
      <x:c r="V55" s="33"/>
      <x:c r="W55" s="33"/>
      <x:c r="X55" s="33"/>
      <x:c r="Y55" s="33"/>
      <x:c r="Z55" s="33"/>
    </x:row>
    <x:row r="56">
      <x:c r="A56" s="33"/>
      <x:c r="B56" s="33"/>
      <x:c r="C56" s="33"/>
      <x:c r="D56" s="33"/>
      <x:c r="E56" s="33"/>
      <x:c r="F56" s="33"/>
      <x:c r="G56" s="33"/>
      <x:c r="H56" s="33"/>
      <x:c r="I56" s="33"/>
      <x:c r="J56" s="33"/>
      <x:c r="K56" s="33"/>
      <x:c r="L56" s="33"/>
      <x:c r="M56" s="33"/>
      <x:c r="N56" s="33"/>
      <x:c r="O56" s="33"/>
      <x:c r="P56" s="33"/>
      <x:c r="Q56" s="33"/>
      <x:c r="R56" s="33"/>
      <x:c r="S56" s="33"/>
      <x:c r="T56" s="33"/>
      <x:c r="U56" s="33"/>
      <x:c r="V56" s="33"/>
      <x:c r="W56" s="33"/>
      <x:c r="X56" s="33"/>
      <x:c r="Y56" s="33"/>
      <x:c r="Z56" s="33"/>
    </x:row>
    <x:row r="57">
      <x:c r="A57" s="33"/>
      <x:c r="B57" s="33"/>
      <x:c r="C57" s="33"/>
      <x:c r="D57" s="33"/>
      <x:c r="E57" s="33"/>
      <x:c r="F57" s="33"/>
      <x:c r="G57" s="33"/>
      <x:c r="H57" s="33"/>
      <x:c r="I57" s="33"/>
      <x:c r="J57" s="33"/>
      <x:c r="K57" s="33"/>
      <x:c r="L57" s="33"/>
      <x:c r="M57" s="33"/>
      <x:c r="N57" s="33"/>
      <x:c r="O57" s="33"/>
      <x:c r="P57" s="33"/>
      <x:c r="Q57" s="33"/>
      <x:c r="R57" s="33"/>
      <x:c r="S57" s="33"/>
      <x:c r="T57" s="33"/>
      <x:c r="U57" s="33"/>
      <x:c r="V57" s="33"/>
      <x:c r="W57" s="33"/>
      <x:c r="X57" s="33"/>
      <x:c r="Y57" s="33"/>
      <x:c r="Z57" s="33"/>
    </x:row>
    <x:row r="58">
      <x:c r="A58" s="33"/>
      <x:c r="B58" s="33"/>
      <x:c r="C58" s="33"/>
      <x:c r="D58" s="33"/>
      <x:c r="E58" s="33"/>
      <x:c r="F58" s="33"/>
      <x:c r="G58" s="33"/>
      <x:c r="H58" s="33"/>
      <x:c r="I58" s="33"/>
      <x:c r="J58" s="33"/>
      <x:c r="K58" s="33"/>
      <x:c r="L58" s="33"/>
      <x:c r="M58" s="33"/>
      <x:c r="N58" s="33"/>
      <x:c r="O58" s="33"/>
      <x:c r="P58" s="33"/>
      <x:c r="Q58" s="33"/>
      <x:c r="R58" s="33"/>
      <x:c r="S58" s="33"/>
      <x:c r="T58" s="33"/>
      <x:c r="U58" s="33"/>
      <x:c r="V58" s="33"/>
      <x:c r="W58" s="33"/>
      <x:c r="X58" s="33"/>
      <x:c r="Y58" s="33"/>
      <x:c r="Z58" s="33"/>
    </x:row>
    <x:row r="59">
      <x:c r="A59" s="33"/>
      <x:c r="B59" s="33"/>
      <x:c r="C59" s="33"/>
      <x:c r="D59" s="33"/>
      <x:c r="E59" s="33"/>
      <x:c r="F59" s="33"/>
      <x:c r="G59" s="33"/>
      <x:c r="H59" s="33"/>
      <x:c r="I59" s="33"/>
      <x:c r="J59" s="33"/>
      <x:c r="K59" s="33"/>
      <x:c r="L59" s="33"/>
      <x:c r="M59" s="33"/>
      <x:c r="N59" s="33"/>
      <x:c r="O59" s="33"/>
      <x:c r="P59" s="33"/>
      <x:c r="Q59" s="33"/>
      <x:c r="R59" s="33"/>
      <x:c r="S59" s="33"/>
      <x:c r="T59" s="33"/>
      <x:c r="U59" s="33"/>
      <x:c r="V59" s="33"/>
      <x:c r="W59" s="33"/>
      <x:c r="X59" s="33"/>
      <x:c r="Y59" s="33"/>
      <x:c r="Z59" s="33"/>
    </x:row>
    <x:row r="60">
      <x:c r="A60" s="33"/>
      <x:c r="B60" s="33"/>
      <x:c r="C60" s="33"/>
      <x:c r="D60" s="33"/>
      <x:c r="E60" s="33"/>
      <x:c r="F60" s="33"/>
      <x:c r="G60" s="33"/>
      <x:c r="H60" s="33"/>
      <x:c r="I60" s="33"/>
      <x:c r="J60" s="33"/>
      <x:c r="K60" s="33"/>
      <x:c r="L60" s="33"/>
      <x:c r="M60" s="33"/>
      <x:c r="N60" s="33"/>
      <x:c r="O60" s="33"/>
      <x:c r="P60" s="33"/>
      <x:c r="Q60" s="33"/>
      <x:c r="R60" s="33"/>
      <x:c r="S60" s="33"/>
      <x:c r="T60" s="33"/>
      <x:c r="U60" s="33"/>
      <x:c r="V60" s="33"/>
      <x:c r="W60" s="33"/>
      <x:c r="X60" s="33"/>
      <x:c r="Y60" s="33"/>
      <x:c r="Z60" s="33"/>
    </x:row>
    <x:row r="61">
      <x:c r="A61" s="33"/>
      <x:c r="B61" s="33"/>
      <x:c r="C61" s="33"/>
      <x:c r="D61" s="33"/>
      <x:c r="E61" s="33"/>
      <x:c r="F61" s="33"/>
      <x:c r="G61" s="33"/>
      <x:c r="H61" s="33"/>
      <x:c r="I61" s="33"/>
      <x:c r="J61" s="33"/>
      <x:c r="K61" s="33"/>
      <x:c r="L61" s="33"/>
      <x:c r="M61" s="33"/>
      <x:c r="N61" s="33"/>
      <x:c r="O61" s="33"/>
      <x:c r="P61" s="33"/>
      <x:c r="Q61" s="33"/>
      <x:c r="R61" s="33"/>
      <x:c r="S61" s="33"/>
      <x:c r="T61" s="33"/>
      <x:c r="U61" s="33"/>
      <x:c r="V61" s="33"/>
      <x:c r="W61" s="33"/>
      <x:c r="X61" s="33"/>
      <x:c r="Y61" s="33"/>
      <x:c r="Z61" s="33"/>
    </x:row>
    <x:row r="62">
      <x:c r="A62" s="33"/>
      <x:c r="B62" s="33"/>
      <x:c r="C62" s="33"/>
      <x:c r="D62" s="33"/>
      <x:c r="E62" s="33"/>
      <x:c r="F62" s="33"/>
      <x:c r="G62" s="33"/>
      <x:c r="H62" s="33"/>
      <x:c r="I62" s="33"/>
      <x:c r="J62" s="33"/>
      <x:c r="K62" s="33"/>
      <x:c r="L62" s="33"/>
      <x:c r="M62" s="33"/>
      <x:c r="N62" s="33"/>
      <x:c r="O62" s="33"/>
      <x:c r="P62" s="33"/>
      <x:c r="Q62" s="33"/>
      <x:c r="R62" s="33"/>
      <x:c r="S62" s="33"/>
      <x:c r="T62" s="33"/>
      <x:c r="U62" s="33"/>
      <x:c r="V62" s="33"/>
      <x:c r="W62" s="33"/>
      <x:c r="X62" s="33"/>
      <x:c r="Y62" s="33"/>
      <x:c r="Z62" s="33"/>
    </x:row>
    <x:row r="63">
      <x:c r="A63" s="33"/>
      <x:c r="B63" s="33"/>
      <x:c r="C63" s="33"/>
      <x:c r="D63" s="33"/>
      <x:c r="E63" s="33"/>
      <x:c r="F63" s="33"/>
      <x:c r="G63" s="33"/>
      <x:c r="H63" s="33"/>
      <x:c r="I63" s="33"/>
      <x:c r="J63" s="33"/>
      <x:c r="K63" s="33"/>
      <x:c r="L63" s="33"/>
      <x:c r="M63" s="33"/>
      <x:c r="N63" s="33"/>
      <x:c r="O63" s="33"/>
      <x:c r="P63" s="33"/>
      <x:c r="Q63" s="33"/>
      <x:c r="R63" s="33"/>
      <x:c r="S63" s="33"/>
      <x:c r="T63" s="33"/>
      <x:c r="U63" s="33"/>
      <x:c r="V63" s="33"/>
      <x:c r="W63" s="33"/>
      <x:c r="X63" s="33"/>
      <x:c r="Y63" s="33"/>
      <x:c r="Z63" s="33"/>
    </x:row>
    <x:row r="64">
      <x:c r="A64" s="33"/>
      <x:c r="B64" s="33"/>
      <x:c r="C64" s="33"/>
      <x:c r="D64" s="33"/>
      <x:c r="E64" s="33"/>
      <x:c r="F64" s="33"/>
      <x:c r="G64" s="33"/>
      <x:c r="H64" s="33"/>
      <x:c r="I64" s="33"/>
      <x:c r="J64" s="33"/>
      <x:c r="K64" s="33"/>
      <x:c r="L64" s="33"/>
      <x:c r="M64" s="33"/>
      <x:c r="N64" s="33"/>
      <x:c r="O64" s="33"/>
      <x:c r="P64" s="33"/>
      <x:c r="Q64" s="33"/>
      <x:c r="R64" s="33"/>
      <x:c r="S64" s="33"/>
      <x:c r="T64" s="33"/>
      <x:c r="U64" s="33"/>
      <x:c r="V64" s="33"/>
      <x:c r="W64" s="33"/>
      <x:c r="X64" s="33"/>
      <x:c r="Y64" s="33"/>
      <x:c r="Z64" s="33"/>
    </x:row>
    <x:row r="65">
      <x:c r="A65" s="33"/>
      <x:c r="B65" s="33"/>
      <x:c r="C65" s="33"/>
      <x:c r="D65" s="33"/>
      <x:c r="E65" s="33"/>
      <x:c r="F65" s="33"/>
      <x:c r="G65" s="33"/>
      <x:c r="H65" s="33"/>
      <x:c r="I65" s="33"/>
      <x:c r="J65" s="33"/>
      <x:c r="K65" s="33"/>
      <x:c r="L65" s="33"/>
      <x:c r="M65" s="33"/>
      <x:c r="N65" s="33"/>
      <x:c r="O65" s="33"/>
      <x:c r="P65" s="33"/>
      <x:c r="Q65" s="33"/>
      <x:c r="R65" s="33"/>
      <x:c r="S65" s="33"/>
      <x:c r="T65" s="33"/>
      <x:c r="U65" s="33"/>
      <x:c r="V65" s="33"/>
      <x:c r="W65" s="33"/>
      <x:c r="X65" s="33"/>
      <x:c r="Y65" s="33"/>
      <x:c r="Z65" s="33"/>
    </x:row>
    <x:row r="66">
      <x:c r="A66" s="33"/>
      <x:c r="B66" s="33"/>
      <x:c r="C66" s="33"/>
      <x:c r="D66" s="33"/>
      <x:c r="E66" s="33"/>
      <x:c r="F66" s="33"/>
      <x:c r="G66" s="33"/>
      <x:c r="H66" s="33"/>
      <x:c r="I66" s="33"/>
      <x:c r="J66" s="33"/>
      <x:c r="K66" s="33"/>
      <x:c r="L66" s="33"/>
      <x:c r="M66" s="33"/>
      <x:c r="N66" s="33"/>
      <x:c r="O66" s="33"/>
      <x:c r="P66" s="33"/>
      <x:c r="Q66" s="33"/>
      <x:c r="R66" s="33"/>
      <x:c r="S66" s="33"/>
      <x:c r="T66" s="33"/>
      <x:c r="U66" s="33"/>
      <x:c r="V66" s="33"/>
      <x:c r="W66" s="33"/>
      <x:c r="X66" s="33"/>
      <x:c r="Y66" s="33"/>
      <x:c r="Z66" s="33"/>
    </x:row>
    <x:row r="67">
      <x:c r="A67" s="33"/>
      <x:c r="B67" s="33"/>
      <x:c r="C67" s="33"/>
      <x:c r="D67" s="33"/>
      <x:c r="E67" s="33"/>
      <x:c r="F67" s="33"/>
      <x:c r="G67" s="33"/>
      <x:c r="H67" s="33"/>
      <x:c r="I67" s="33"/>
      <x:c r="J67" s="33"/>
      <x:c r="K67" s="33"/>
      <x:c r="L67" s="33"/>
      <x:c r="M67" s="33"/>
      <x:c r="N67" s="33"/>
      <x:c r="O67" s="33"/>
      <x:c r="P67" s="33"/>
      <x:c r="Q67" s="33"/>
      <x:c r="R67" s="33"/>
      <x:c r="S67" s="33"/>
      <x:c r="T67" s="33"/>
      <x:c r="U67" s="33"/>
      <x:c r="V67" s="33"/>
      <x:c r="W67" s="33"/>
      <x:c r="X67" s="33"/>
      <x:c r="Y67" s="33"/>
      <x:c r="Z67" s="33"/>
    </x:row>
    <x:row r="68">
      <x:c r="A68" s="33"/>
      <x:c r="B68" s="33"/>
      <x:c r="C68" s="33"/>
      <x:c r="D68" s="33"/>
      <x:c r="E68" s="33"/>
      <x:c r="F68" s="33"/>
      <x:c r="G68" s="33"/>
      <x:c r="H68" s="33"/>
      <x:c r="I68" s="33"/>
      <x:c r="J68" s="33"/>
      <x:c r="K68" s="33"/>
      <x:c r="L68" s="33"/>
      <x:c r="M68" s="33"/>
      <x:c r="N68" s="33"/>
      <x:c r="O68" s="33"/>
      <x:c r="P68" s="33"/>
      <x:c r="Q68" s="33"/>
      <x:c r="R68" s="33"/>
      <x:c r="S68" s="33"/>
      <x:c r="T68" s="33"/>
      <x:c r="U68" s="33"/>
      <x:c r="V68" s="33"/>
      <x:c r="W68" s="33"/>
      <x:c r="X68" s="33"/>
      <x:c r="Y68" s="33"/>
      <x:c r="Z68" s="33"/>
    </x:row>
    <x:row r="69">
      <x:c r="A69" s="33"/>
      <x:c r="B69" s="33"/>
      <x:c r="C69" s="33"/>
      <x:c r="D69" s="33"/>
      <x:c r="E69" s="33"/>
      <x:c r="F69" s="33"/>
      <x:c r="G69" s="33"/>
      <x:c r="H69" s="33"/>
      <x:c r="I69" s="33"/>
      <x:c r="J69" s="33"/>
      <x:c r="K69" s="33"/>
      <x:c r="L69" s="33"/>
      <x:c r="M69" s="33"/>
      <x:c r="N69" s="33"/>
      <x:c r="O69" s="33"/>
      <x:c r="P69" s="33"/>
      <x:c r="Q69" s="33"/>
      <x:c r="R69" s="33"/>
      <x:c r="S69" s="33"/>
      <x:c r="T69" s="33"/>
      <x:c r="U69" s="33"/>
      <x:c r="V69" s="33"/>
      <x:c r="W69" s="33"/>
      <x:c r="X69" s="33"/>
      <x:c r="Y69" s="33"/>
      <x:c r="Z69" s="33"/>
    </x:row>
    <x:row r="70">
      <x:c r="A70" s="33"/>
      <x:c r="B70" s="33"/>
      <x:c r="C70" s="33"/>
      <x:c r="D70" s="33"/>
      <x:c r="E70" s="33"/>
      <x:c r="F70" s="33"/>
      <x:c r="G70" s="33"/>
      <x:c r="H70" s="33"/>
      <x:c r="I70" s="33"/>
      <x:c r="J70" s="33"/>
      <x:c r="K70" s="33"/>
      <x:c r="L70" s="33"/>
      <x:c r="M70" s="33"/>
      <x:c r="N70" s="33"/>
      <x:c r="O70" s="33"/>
      <x:c r="P70" s="33"/>
      <x:c r="Q70" s="33"/>
      <x:c r="R70" s="33"/>
      <x:c r="S70" s="33"/>
      <x:c r="T70" s="33"/>
      <x:c r="U70" s="33"/>
      <x:c r="V70" s="33"/>
      <x:c r="W70" s="33"/>
      <x:c r="X70" s="33"/>
      <x:c r="Y70" s="33"/>
      <x:c r="Z70" s="33"/>
    </x:row>
    <x:row r="71">
      <x:c r="A71" s="33"/>
      <x:c r="B71" s="33"/>
      <x:c r="C71" s="33"/>
      <x:c r="D71" s="33"/>
      <x:c r="E71" s="33"/>
      <x:c r="F71" s="33"/>
      <x:c r="G71" s="33"/>
      <x:c r="H71" s="33"/>
      <x:c r="I71" s="33"/>
      <x:c r="J71" s="33"/>
      <x:c r="K71" s="33"/>
      <x:c r="L71" s="33"/>
      <x:c r="M71" s="33"/>
      <x:c r="N71" s="33"/>
      <x:c r="O71" s="33"/>
      <x:c r="P71" s="33"/>
      <x:c r="Q71" s="33"/>
      <x:c r="R71" s="33"/>
      <x:c r="S71" s="33"/>
      <x:c r="T71" s="33"/>
      <x:c r="U71" s="33"/>
      <x:c r="V71" s="33"/>
      <x:c r="W71" s="33"/>
      <x:c r="X71" s="33"/>
      <x:c r="Y71" s="33"/>
      <x:c r="Z71" s="33"/>
    </x:row>
    <x:row r="72">
      <x:c r="A72" s="33"/>
      <x:c r="B72" s="33"/>
      <x:c r="C72" s="33"/>
      <x:c r="D72" s="33"/>
      <x:c r="E72" s="33"/>
      <x:c r="F72" s="33"/>
      <x:c r="G72" s="33"/>
      <x:c r="H72" s="33"/>
      <x:c r="I72" s="33"/>
      <x:c r="J72" s="33"/>
      <x:c r="K72" s="33"/>
      <x:c r="L72" s="33"/>
      <x:c r="M72" s="33"/>
      <x:c r="N72" s="33"/>
      <x:c r="O72" s="33"/>
      <x:c r="P72" s="33"/>
      <x:c r="Q72" s="33"/>
      <x:c r="R72" s="33"/>
      <x:c r="S72" s="33"/>
      <x:c r="T72" s="33"/>
      <x:c r="U72" s="33"/>
      <x:c r="V72" s="33"/>
      <x:c r="W72" s="33"/>
      <x:c r="X72" s="33"/>
      <x:c r="Y72" s="33"/>
      <x:c r="Z72" s="33"/>
    </x:row>
    <x:row r="73">
      <x:c r="A73" s="33"/>
      <x:c r="B73" s="33"/>
      <x:c r="C73" s="33"/>
      <x:c r="D73" s="33"/>
      <x:c r="E73" s="33"/>
      <x:c r="F73" s="33"/>
      <x:c r="G73" s="33"/>
      <x:c r="H73" s="33"/>
      <x:c r="I73" s="33"/>
      <x:c r="J73" s="33"/>
      <x:c r="K73" s="33"/>
      <x:c r="L73" s="33"/>
      <x:c r="M73" s="33"/>
      <x:c r="N73" s="33"/>
      <x:c r="O73" s="33"/>
      <x:c r="P73" s="33"/>
      <x:c r="Q73" s="33"/>
      <x:c r="R73" s="33"/>
      <x:c r="S73" s="33"/>
      <x:c r="T73" s="33"/>
      <x:c r="U73" s="33"/>
      <x:c r="V73" s="33"/>
      <x:c r="W73" s="33"/>
      <x:c r="X73" s="33"/>
      <x:c r="Y73" s="33"/>
      <x:c r="Z73" s="33"/>
    </x:row>
    <x:row r="74">
      <x:c r="A74" s="33"/>
      <x:c r="B74" s="33"/>
      <x:c r="C74" s="33"/>
      <x:c r="D74" s="33"/>
      <x:c r="E74" s="33"/>
      <x:c r="F74" s="33"/>
      <x:c r="G74" s="33"/>
      <x:c r="H74" s="33"/>
      <x:c r="I74" s="33"/>
      <x:c r="J74" s="33"/>
      <x:c r="K74" s="33"/>
      <x:c r="L74" s="33"/>
      <x:c r="M74" s="33"/>
      <x:c r="N74" s="33"/>
      <x:c r="O74" s="33"/>
      <x:c r="P74" s="33"/>
      <x:c r="Q74" s="33"/>
      <x:c r="R74" s="33"/>
      <x:c r="S74" s="33"/>
      <x:c r="T74" s="33"/>
      <x:c r="U74" s="33"/>
      <x:c r="V74" s="33"/>
      <x:c r="W74" s="33"/>
      <x:c r="X74" s="33"/>
      <x:c r="Y74" s="33"/>
      <x:c r="Z74" s="33"/>
    </x:row>
    <x:row r="75">
      <x:c r="A75" s="33"/>
      <x:c r="B75" s="33"/>
      <x:c r="C75" s="33"/>
      <x:c r="D75" s="33"/>
      <x:c r="E75" s="33"/>
      <x:c r="F75" s="33"/>
      <x:c r="G75" s="33"/>
      <x:c r="H75" s="33"/>
      <x:c r="I75" s="33"/>
      <x:c r="J75" s="33"/>
      <x:c r="K75" s="33"/>
      <x:c r="L75" s="33"/>
      <x:c r="M75" s="33"/>
      <x:c r="N75" s="33"/>
      <x:c r="O75" s="33"/>
      <x:c r="P75" s="33"/>
      <x:c r="Q75" s="33"/>
      <x:c r="R75" s="33"/>
      <x:c r="S75" s="33"/>
      <x:c r="T75" s="33"/>
      <x:c r="U75" s="33"/>
      <x:c r="V75" s="33"/>
      <x:c r="W75" s="33"/>
      <x:c r="X75" s="33"/>
      <x:c r="Y75" s="33"/>
      <x:c r="Z75" s="33"/>
    </x:row>
    <x:row r="76">
      <x:c r="A76" s="33"/>
      <x:c r="B76" s="33"/>
      <x:c r="C76" s="33"/>
      <x:c r="D76" s="33"/>
      <x:c r="E76" s="33"/>
      <x:c r="F76" s="33"/>
      <x:c r="G76" s="33"/>
      <x:c r="H76" s="33"/>
      <x:c r="I76" s="33"/>
      <x:c r="J76" s="33"/>
      <x:c r="K76" s="33"/>
      <x:c r="L76" s="33"/>
      <x:c r="M76" s="33"/>
      <x:c r="N76" s="33"/>
      <x:c r="O76" s="33"/>
      <x:c r="P76" s="33"/>
      <x:c r="Q76" s="33"/>
      <x:c r="R76" s="33"/>
      <x:c r="S76" s="33"/>
      <x:c r="T76" s="33"/>
      <x:c r="U76" s="33"/>
      <x:c r="V76" s="33"/>
      <x:c r="W76" s="33"/>
      <x:c r="X76" s="33"/>
      <x:c r="Y76" s="33"/>
      <x:c r="Z76" s="33"/>
    </x:row>
    <x:row r="77">
      <x:c r="A77" s="33"/>
      <x:c r="B77" s="33"/>
      <x:c r="C77" s="33"/>
      <x:c r="D77" s="33"/>
      <x:c r="E77" s="33"/>
      <x:c r="F77" s="33"/>
      <x:c r="G77" s="33"/>
      <x:c r="H77" s="33"/>
      <x:c r="I77" s="33"/>
      <x:c r="J77" s="33"/>
      <x:c r="K77" s="33"/>
      <x:c r="L77" s="33"/>
      <x:c r="M77" s="33"/>
      <x:c r="N77" s="33"/>
      <x:c r="O77" s="33"/>
      <x:c r="P77" s="33"/>
      <x:c r="Q77" s="33"/>
      <x:c r="R77" s="33"/>
      <x:c r="S77" s="33"/>
      <x:c r="T77" s="33"/>
      <x:c r="U77" s="33"/>
      <x:c r="V77" s="33"/>
      <x:c r="W77" s="33"/>
      <x:c r="X77" s="33"/>
      <x:c r="Y77" s="33"/>
      <x:c r="Z77" s="33"/>
    </x:row>
    <x:row r="78">
      <x:c r="A78" s="33"/>
      <x:c r="B78" s="33"/>
      <x:c r="C78" s="33"/>
      <x:c r="D78" s="33"/>
      <x:c r="E78" s="33"/>
      <x:c r="F78" s="33"/>
      <x:c r="G78" s="33"/>
      <x:c r="H78" s="33"/>
      <x:c r="I78" s="33"/>
      <x:c r="J78" s="33"/>
      <x:c r="K78" s="33"/>
      <x:c r="L78" s="33"/>
      <x:c r="M78" s="33"/>
      <x:c r="N78" s="33"/>
      <x:c r="O78" s="33"/>
      <x:c r="P78" s="33"/>
      <x:c r="Q78" s="33"/>
      <x:c r="R78" s="33"/>
      <x:c r="S78" s="33"/>
      <x:c r="T78" s="33"/>
      <x:c r="U78" s="33"/>
      <x:c r="V78" s="33"/>
      <x:c r="W78" s="33"/>
      <x:c r="X78" s="33"/>
      <x:c r="Y78" s="33"/>
      <x:c r="Z78" s="33"/>
    </x:row>
    <x:row r="79">
      <x:c r="A79" s="33"/>
      <x:c r="B79" s="33"/>
      <x:c r="C79" s="33"/>
      <x:c r="D79" s="33"/>
      <x:c r="E79" s="33"/>
      <x:c r="F79" s="33"/>
      <x:c r="G79" s="33"/>
      <x:c r="H79" s="33"/>
      <x:c r="I79" s="33"/>
      <x:c r="J79" s="33"/>
      <x:c r="K79" s="33"/>
      <x:c r="L79" s="33"/>
      <x:c r="M79" s="33"/>
      <x:c r="N79" s="33"/>
      <x:c r="O79" s="33"/>
      <x:c r="P79" s="33"/>
      <x:c r="Q79" s="33"/>
      <x:c r="R79" s="33"/>
      <x:c r="S79" s="33"/>
      <x:c r="T79" s="33"/>
      <x:c r="U79" s="33"/>
      <x:c r="V79" s="33"/>
      <x:c r="W79" s="33"/>
      <x:c r="X79" s="33"/>
      <x:c r="Y79" s="33"/>
      <x:c r="Z79" s="33"/>
    </x:row>
    <x:row r="80">
      <x:c r="A80" s="33"/>
      <x:c r="B80" s="33"/>
      <x:c r="C80" s="33"/>
      <x:c r="D80" s="33"/>
      <x:c r="E80" s="33"/>
      <x:c r="F80" s="33"/>
      <x:c r="G80" s="33"/>
      <x:c r="H80" s="33"/>
      <x:c r="I80" s="33"/>
      <x:c r="J80" s="33"/>
      <x:c r="K80" s="33"/>
      <x:c r="L80" s="33"/>
      <x:c r="M80" s="33"/>
      <x:c r="N80" s="33"/>
      <x:c r="O80" s="33"/>
      <x:c r="P80" s="33"/>
      <x:c r="Q80" s="33"/>
      <x:c r="R80" s="33"/>
      <x:c r="S80" s="33"/>
      <x:c r="T80" s="33"/>
      <x:c r="U80" s="33"/>
      <x:c r="V80" s="33"/>
      <x:c r="W80" s="33"/>
      <x:c r="X80" s="33"/>
      <x:c r="Y80" s="33"/>
      <x:c r="Z80" s="33"/>
    </x:row>
    <x:row r="81">
      <x:c r="A81" s="33"/>
      <x:c r="B81" s="33"/>
      <x:c r="C81" s="33"/>
      <x:c r="D81" s="33"/>
      <x:c r="E81" s="33"/>
      <x:c r="F81" s="33"/>
      <x:c r="G81" s="33"/>
      <x:c r="H81" s="33"/>
      <x:c r="I81" s="33"/>
      <x:c r="J81" s="33"/>
      <x:c r="K81" s="33"/>
      <x:c r="L81" s="33"/>
      <x:c r="M81" s="33"/>
      <x:c r="N81" s="33"/>
      <x:c r="O81" s="33"/>
      <x:c r="P81" s="33"/>
      <x:c r="Q81" s="33"/>
      <x:c r="R81" s="33"/>
      <x:c r="S81" s="33"/>
      <x:c r="T81" s="33"/>
      <x:c r="U81" s="33"/>
      <x:c r="V81" s="33"/>
      <x:c r="W81" s="33"/>
      <x:c r="X81" s="33"/>
      <x:c r="Y81" s="33"/>
      <x:c r="Z81" s="33"/>
    </x:row>
    <x:row r="82">
      <x:c r="A82" s="33"/>
      <x:c r="B82" s="33"/>
      <x:c r="C82" s="33"/>
      <x:c r="D82" s="33"/>
      <x:c r="E82" s="33"/>
      <x:c r="F82" s="33"/>
      <x:c r="G82" s="33"/>
      <x:c r="H82" s="33"/>
      <x:c r="I82" s="33"/>
      <x:c r="J82" s="33"/>
      <x:c r="K82" s="33"/>
      <x:c r="L82" s="33"/>
      <x:c r="M82" s="33"/>
      <x:c r="N82" s="33"/>
      <x:c r="O82" s="33"/>
      <x:c r="P82" s="33"/>
      <x:c r="Q82" s="33"/>
      <x:c r="R82" s="33"/>
      <x:c r="S82" s="33"/>
      <x:c r="T82" s="33"/>
      <x:c r="U82" s="33"/>
      <x:c r="V82" s="33"/>
      <x:c r="W82" s="33"/>
      <x:c r="X82" s="33"/>
      <x:c r="Y82" s="33"/>
      <x:c r="Z82" s="33"/>
    </x:row>
    <x:row r="83">
      <x:c r="A83" s="33"/>
      <x:c r="B83" s="33"/>
      <x:c r="C83" s="33"/>
      <x:c r="D83" s="33"/>
      <x:c r="E83" s="33"/>
      <x:c r="F83" s="33"/>
      <x:c r="G83" s="33"/>
      <x:c r="H83" s="33"/>
      <x:c r="I83" s="33"/>
      <x:c r="J83" s="33"/>
      <x:c r="K83" s="33"/>
      <x:c r="L83" s="33"/>
      <x:c r="M83" s="33"/>
      <x:c r="N83" s="33"/>
      <x:c r="O83" s="33"/>
      <x:c r="P83" s="33"/>
      <x:c r="Q83" s="33"/>
      <x:c r="R83" s="33"/>
      <x:c r="S83" s="33"/>
      <x:c r="T83" s="33"/>
      <x:c r="U83" s="33"/>
      <x:c r="V83" s="33"/>
      <x:c r="W83" s="33"/>
      <x:c r="X83" s="33"/>
      <x:c r="Y83" s="33"/>
      <x:c r="Z83" s="33"/>
    </x:row>
    <x:row r="84">
      <x:c r="A84" s="33"/>
      <x:c r="B84" s="33"/>
      <x:c r="C84" s="33"/>
      <x:c r="D84" s="33"/>
      <x:c r="E84" s="33"/>
      <x:c r="F84" s="33"/>
      <x:c r="G84" s="33"/>
      <x:c r="H84" s="33"/>
      <x:c r="I84" s="33"/>
      <x:c r="J84" s="33"/>
      <x:c r="K84" s="33"/>
      <x:c r="L84" s="33"/>
      <x:c r="M84" s="33"/>
      <x:c r="N84" s="33"/>
      <x:c r="O84" s="33"/>
      <x:c r="P84" s="33"/>
      <x:c r="Q84" s="33"/>
      <x:c r="R84" s="33"/>
      <x:c r="S84" s="33"/>
      <x:c r="T84" s="33"/>
      <x:c r="U84" s="33"/>
      <x:c r="V84" s="33"/>
      <x:c r="W84" s="33"/>
      <x:c r="X84" s="33"/>
      <x:c r="Y84" s="33"/>
      <x:c r="Z84" s="33"/>
    </x:row>
    <x:row r="85">
      <x:c r="A85" s="33"/>
      <x:c r="B85" s="33"/>
      <x:c r="C85" s="33"/>
      <x:c r="D85" s="33"/>
      <x:c r="E85" s="33"/>
      <x:c r="F85" s="33"/>
      <x:c r="G85" s="33"/>
      <x:c r="H85" s="33"/>
      <x:c r="I85" s="33"/>
      <x:c r="J85" s="33"/>
      <x:c r="K85" s="33"/>
      <x:c r="L85" s="33"/>
      <x:c r="M85" s="33"/>
      <x:c r="N85" s="33"/>
      <x:c r="O85" s="33"/>
      <x:c r="P85" s="33"/>
      <x:c r="Q85" s="33"/>
      <x:c r="R85" s="33"/>
      <x:c r="S85" s="33"/>
      <x:c r="T85" s="33"/>
      <x:c r="U85" s="33"/>
      <x:c r="V85" s="33"/>
      <x:c r="W85" s="33"/>
      <x:c r="X85" s="33"/>
      <x:c r="Y85" s="33"/>
      <x:c r="Z85" s="33"/>
    </x:row>
    <x:row r="86">
      <x:c r="A86" s="33"/>
      <x:c r="B86" s="33"/>
      <x:c r="C86" s="33"/>
      <x:c r="D86" s="33"/>
      <x:c r="E86" s="33"/>
      <x:c r="F86" s="33"/>
      <x:c r="G86" s="33"/>
      <x:c r="H86" s="33"/>
      <x:c r="I86" s="33"/>
      <x:c r="J86" s="33"/>
      <x:c r="K86" s="33"/>
      <x:c r="L86" s="33"/>
      <x:c r="M86" s="33"/>
      <x:c r="N86" s="33"/>
      <x:c r="O86" s="33"/>
      <x:c r="P86" s="33"/>
      <x:c r="Q86" s="33"/>
      <x:c r="R86" s="33"/>
      <x:c r="S86" s="33"/>
      <x:c r="T86" s="33"/>
      <x:c r="U86" s="33"/>
      <x:c r="V86" s="33"/>
      <x:c r="W86" s="33"/>
      <x:c r="X86" s="33"/>
      <x:c r="Y86" s="33"/>
      <x:c r="Z86" s="33"/>
    </x:row>
    <x:row r="87">
      <x:c r="A87" s="33"/>
      <x:c r="B87" s="33"/>
      <x:c r="C87" s="33"/>
      <x:c r="D87" s="33"/>
      <x:c r="E87" s="33"/>
      <x:c r="F87" s="33"/>
      <x:c r="G87" s="33"/>
      <x:c r="H87" s="33"/>
      <x:c r="I87" s="33"/>
      <x:c r="J87" s="33"/>
      <x:c r="K87" s="33"/>
      <x:c r="L87" s="33"/>
      <x:c r="M87" s="33"/>
      <x:c r="N87" s="33"/>
      <x:c r="O87" s="33"/>
      <x:c r="P87" s="33"/>
      <x:c r="Q87" s="33"/>
      <x:c r="R87" s="33"/>
      <x:c r="S87" s="33"/>
      <x:c r="T87" s="33"/>
      <x:c r="U87" s="33"/>
      <x:c r="V87" s="33"/>
      <x:c r="W87" s="33"/>
      <x:c r="X87" s="33"/>
      <x:c r="Y87" s="33"/>
      <x:c r="Z87" s="33"/>
    </x:row>
    <x:row r="88">
      <x:c r="A88" s="33"/>
      <x:c r="B88" s="33"/>
      <x:c r="C88" s="33"/>
      <x:c r="D88" s="33"/>
      <x:c r="E88" s="33"/>
      <x:c r="F88" s="33"/>
      <x:c r="G88" s="33"/>
      <x:c r="H88" s="33"/>
      <x:c r="I88" s="33"/>
      <x:c r="J88" s="33"/>
      <x:c r="K88" s="33"/>
      <x:c r="L88" s="33"/>
      <x:c r="M88" s="33"/>
      <x:c r="N88" s="33"/>
      <x:c r="O88" s="33"/>
      <x:c r="P88" s="33"/>
      <x:c r="Q88" s="33"/>
      <x:c r="R88" s="33"/>
      <x:c r="S88" s="33"/>
      <x:c r="T88" s="33"/>
      <x:c r="U88" s="33"/>
      <x:c r="V88" s="33"/>
      <x:c r="W88" s="33"/>
      <x:c r="X88" s="33"/>
      <x:c r="Y88" s="33"/>
      <x:c r="Z88" s="33"/>
    </x:row>
    <x:row r="89">
      <x:c r="A89" s="33"/>
      <x:c r="B89" s="33"/>
      <x:c r="C89" s="33"/>
      <x:c r="D89" s="33"/>
      <x:c r="E89" s="33"/>
      <x:c r="F89" s="33"/>
      <x:c r="G89" s="33"/>
      <x:c r="H89" s="33"/>
      <x:c r="I89" s="33"/>
      <x:c r="J89" s="33"/>
      <x:c r="K89" s="33"/>
      <x:c r="L89" s="33"/>
      <x:c r="M89" s="33"/>
      <x:c r="N89" s="33"/>
      <x:c r="O89" s="33"/>
      <x:c r="P89" s="33"/>
      <x:c r="Q89" s="33"/>
      <x:c r="R89" s="33"/>
      <x:c r="S89" s="33"/>
      <x:c r="T89" s="33"/>
      <x:c r="U89" s="33"/>
      <x:c r="V89" s="33"/>
      <x:c r="W89" s="33"/>
      <x:c r="X89" s="33"/>
      <x:c r="Y89" s="33"/>
      <x:c r="Z89" s="33"/>
    </x:row>
    <x:row r="90">
      <x:c r="A90" s="33"/>
      <x:c r="B90" s="33"/>
      <x:c r="C90" s="33"/>
      <x:c r="D90" s="33"/>
      <x:c r="E90" s="33"/>
      <x:c r="F90" s="33"/>
      <x:c r="G90" s="33"/>
      <x:c r="H90" s="33"/>
      <x:c r="I90" s="33"/>
      <x:c r="J90" s="33"/>
      <x:c r="K90" s="33"/>
      <x:c r="L90" s="33"/>
      <x:c r="M90" s="33"/>
      <x:c r="N90" s="33"/>
      <x:c r="O90" s="33"/>
      <x:c r="P90" s="33"/>
      <x:c r="Q90" s="33"/>
      <x:c r="R90" s="33"/>
      <x:c r="S90" s="33"/>
      <x:c r="T90" s="33"/>
      <x:c r="U90" s="33"/>
      <x:c r="V90" s="33"/>
      <x:c r="W90" s="33"/>
      <x:c r="X90" s="33"/>
      <x:c r="Y90" s="33"/>
      <x:c r="Z90" s="33"/>
    </x:row>
    <x:row r="91">
      <x:c r="A91" s="33"/>
      <x:c r="B91" s="33"/>
      <x:c r="C91" s="33"/>
      <x:c r="D91" s="33"/>
      <x:c r="E91" s="33"/>
      <x:c r="F91" s="33"/>
      <x:c r="G91" s="33"/>
      <x:c r="H91" s="33"/>
      <x:c r="I91" s="33"/>
      <x:c r="J91" s="33"/>
      <x:c r="K91" s="33"/>
      <x:c r="L91" s="33"/>
      <x:c r="M91" s="33"/>
      <x:c r="N91" s="33"/>
      <x:c r="O91" s="33"/>
      <x:c r="P91" s="33"/>
      <x:c r="Q91" s="33"/>
      <x:c r="R91" s="33"/>
      <x:c r="S91" s="33"/>
      <x:c r="T91" s="33"/>
      <x:c r="U91" s="33"/>
      <x:c r="V91" s="33"/>
      <x:c r="W91" s="33"/>
      <x:c r="X91" s="33"/>
      <x:c r="Y91" s="33"/>
      <x:c r="Z91" s="33"/>
    </x:row>
    <x:row r="92">
      <x:c r="A92" s="33"/>
      <x:c r="B92" s="33"/>
      <x:c r="C92" s="33"/>
      <x:c r="D92" s="33"/>
      <x:c r="E92" s="33"/>
      <x:c r="F92" s="33"/>
      <x:c r="G92" s="33"/>
      <x:c r="H92" s="33"/>
      <x:c r="I92" s="33"/>
      <x:c r="J92" s="33"/>
      <x:c r="K92" s="33"/>
      <x:c r="L92" s="33"/>
      <x:c r="M92" s="33"/>
      <x:c r="N92" s="33"/>
      <x:c r="O92" s="33"/>
      <x:c r="P92" s="33"/>
      <x:c r="Q92" s="33"/>
      <x:c r="R92" s="33"/>
      <x:c r="S92" s="33"/>
      <x:c r="T92" s="33"/>
      <x:c r="U92" s="33"/>
      <x:c r="V92" s="33"/>
      <x:c r="W92" s="33"/>
      <x:c r="X92" s="33"/>
      <x:c r="Y92" s="33"/>
      <x:c r="Z92" s="33"/>
    </x:row>
    <x:row r="93">
      <x:c r="A93" s="33"/>
      <x:c r="B93" s="33"/>
      <x:c r="C93" s="33"/>
      <x:c r="D93" s="33"/>
      <x:c r="E93" s="33"/>
      <x:c r="F93" s="33"/>
      <x:c r="G93" s="33"/>
      <x:c r="H93" s="33"/>
      <x:c r="I93" s="33"/>
      <x:c r="J93" s="33"/>
      <x:c r="K93" s="33"/>
      <x:c r="L93" s="33"/>
      <x:c r="M93" s="33"/>
      <x:c r="N93" s="33"/>
      <x:c r="O93" s="33"/>
      <x:c r="P93" s="33"/>
      <x:c r="Q93" s="33"/>
      <x:c r="R93" s="33"/>
      <x:c r="S93" s="33"/>
      <x:c r="T93" s="33"/>
      <x:c r="U93" s="33"/>
      <x:c r="V93" s="33"/>
      <x:c r="W93" s="33"/>
      <x:c r="X93" s="33"/>
      <x:c r="Y93" s="33"/>
      <x:c r="Z93" s="33"/>
    </x:row>
    <x:row r="94">
      <x:c r="A94" s="33"/>
      <x:c r="B94" s="33"/>
      <x:c r="C94" s="33"/>
      <x:c r="D94" s="33"/>
      <x:c r="E94" s="33"/>
      <x:c r="F94" s="33"/>
      <x:c r="G94" s="33"/>
      <x:c r="H94" s="33"/>
      <x:c r="I94" s="33"/>
      <x:c r="J94" s="33"/>
      <x:c r="K94" s="33"/>
      <x:c r="L94" s="33"/>
      <x:c r="M94" s="33"/>
      <x:c r="N94" s="33"/>
      <x:c r="O94" s="33"/>
      <x:c r="P94" s="33"/>
      <x:c r="Q94" s="33"/>
      <x:c r="R94" s="33"/>
      <x:c r="S94" s="33"/>
      <x:c r="T94" s="33"/>
      <x:c r="U94" s="33"/>
      <x:c r="V94" s="33"/>
      <x:c r="W94" s="33"/>
      <x:c r="X94" s="33"/>
      <x:c r="Y94" s="33"/>
      <x:c r="Z94" s="33"/>
    </x:row>
    <x:row r="95">
      <x:c r="A95" s="33"/>
      <x:c r="B95" s="33"/>
      <x:c r="C95" s="33"/>
      <x:c r="D95" s="33"/>
      <x:c r="E95" s="33"/>
      <x:c r="F95" s="33"/>
      <x:c r="G95" s="33"/>
      <x:c r="H95" s="33"/>
      <x:c r="I95" s="33"/>
      <x:c r="J95" s="33"/>
      <x:c r="K95" s="33"/>
      <x:c r="L95" s="33"/>
      <x:c r="M95" s="33"/>
      <x:c r="N95" s="33"/>
      <x:c r="O95" s="33"/>
      <x:c r="P95" s="33"/>
      <x:c r="Q95" s="33"/>
      <x:c r="R95" s="33"/>
      <x:c r="S95" s="33"/>
      <x:c r="T95" s="33"/>
      <x:c r="U95" s="33"/>
      <x:c r="V95" s="33"/>
      <x:c r="W95" s="33"/>
      <x:c r="X95" s="33"/>
      <x:c r="Y95" s="33"/>
      <x:c r="Z95" s="33"/>
    </x:row>
    <x:row r="96">
      <x:c r="A96" s="33"/>
      <x:c r="B96" s="33"/>
      <x:c r="C96" s="33"/>
      <x:c r="D96" s="33"/>
      <x:c r="E96" s="33"/>
      <x:c r="F96" s="33"/>
      <x:c r="G96" s="33"/>
      <x:c r="H96" s="33"/>
      <x:c r="I96" s="33"/>
      <x:c r="J96" s="33"/>
      <x:c r="K96" s="33"/>
      <x:c r="L96" s="33"/>
      <x:c r="M96" s="33"/>
      <x:c r="N96" s="33"/>
      <x:c r="O96" s="33"/>
      <x:c r="P96" s="33"/>
      <x:c r="Q96" s="33"/>
      <x:c r="R96" s="33"/>
      <x:c r="S96" s="33"/>
      <x:c r="T96" s="33"/>
      <x:c r="U96" s="33"/>
      <x:c r="V96" s="33"/>
      <x:c r="W96" s="33"/>
      <x:c r="X96" s="33"/>
      <x:c r="Y96" s="33"/>
      <x:c r="Z96" s="33"/>
    </x:row>
    <x:row r="97">
      <x:c r="A97" s="33"/>
      <x:c r="B97" s="33"/>
      <x:c r="C97" s="33"/>
      <x:c r="D97" s="33"/>
      <x:c r="E97" s="33"/>
      <x:c r="F97" s="33"/>
      <x:c r="G97" s="33"/>
      <x:c r="H97" s="33"/>
      <x:c r="I97" s="33"/>
      <x:c r="J97" s="33"/>
      <x:c r="K97" s="33"/>
      <x:c r="L97" s="33"/>
      <x:c r="M97" s="33"/>
      <x:c r="N97" s="33"/>
      <x:c r="O97" s="33"/>
      <x:c r="P97" s="33"/>
      <x:c r="Q97" s="33"/>
      <x:c r="R97" s="33"/>
      <x:c r="S97" s="33"/>
      <x:c r="T97" s="33"/>
      <x:c r="U97" s="33"/>
      <x:c r="V97" s="33"/>
      <x:c r="W97" s="33"/>
      <x:c r="X97" s="33"/>
      <x:c r="Y97" s="33"/>
      <x:c r="Z97" s="33"/>
    </x:row>
    <x:row r="98">
      <x:c r="A98" s="33"/>
      <x:c r="B98" s="33"/>
      <x:c r="C98" s="33"/>
      <x:c r="D98" s="33"/>
      <x:c r="E98" s="33"/>
      <x:c r="F98" s="33"/>
      <x:c r="G98" s="33"/>
      <x:c r="H98" s="33"/>
      <x:c r="I98" s="33"/>
      <x:c r="J98" s="33"/>
      <x:c r="K98" s="33"/>
      <x:c r="L98" s="33"/>
      <x:c r="M98" s="33"/>
      <x:c r="N98" s="33"/>
      <x:c r="O98" s="33"/>
      <x:c r="P98" s="33"/>
      <x:c r="Q98" s="33"/>
      <x:c r="R98" s="33"/>
      <x:c r="S98" s="33"/>
      <x:c r="T98" s="33"/>
      <x:c r="U98" s="33"/>
      <x:c r="V98" s="33"/>
      <x:c r="W98" s="33"/>
      <x:c r="X98" s="33"/>
      <x:c r="Y98" s="33"/>
      <x:c r="Z98" s="33"/>
    </x:row>
    <x:row r="99">
      <x:c r="A99" s="33"/>
      <x:c r="B99" s="33"/>
      <x:c r="C99" s="33"/>
      <x:c r="D99" s="33"/>
      <x:c r="E99" s="33"/>
      <x:c r="F99" s="33"/>
      <x:c r="G99" s="33"/>
      <x:c r="H99" s="33"/>
      <x:c r="I99" s="33"/>
      <x:c r="J99" s="33"/>
      <x:c r="K99" s="33"/>
      <x:c r="L99" s="33"/>
      <x:c r="M99" s="33"/>
      <x:c r="N99" s="33"/>
      <x:c r="O99" s="33"/>
      <x:c r="P99" s="33"/>
      <x:c r="Q99" s="33"/>
      <x:c r="R99" s="33"/>
      <x:c r="S99" s="33"/>
      <x:c r="T99" s="33"/>
      <x:c r="U99" s="33"/>
      <x:c r="V99" s="33"/>
      <x:c r="W99" s="33"/>
      <x:c r="X99" s="33"/>
      <x:c r="Y99" s="33"/>
      <x:c r="Z99" s="33"/>
    </x:row>
    <x:row r="100">
      <x:c r="A100" s="33"/>
      <x:c r="B100" s="33"/>
      <x:c r="C100" s="33"/>
      <x:c r="D100" s="33"/>
      <x:c r="E100" s="33"/>
      <x:c r="F100" s="33"/>
      <x:c r="G100" s="33"/>
      <x:c r="H100" s="33"/>
      <x:c r="I100" s="33"/>
      <x:c r="J100" s="33"/>
      <x:c r="K100" s="33"/>
      <x:c r="L100" s="33"/>
      <x:c r="M100" s="33"/>
      <x:c r="N100" s="33"/>
      <x:c r="O100" s="33"/>
      <x:c r="P100" s="33"/>
      <x:c r="Q100" s="33"/>
      <x:c r="R100" s="33"/>
      <x:c r="S100" s="33"/>
      <x:c r="T100" s="33"/>
      <x:c r="U100" s="33"/>
      <x:c r="V100" s="33"/>
      <x:c r="W100" s="33"/>
      <x:c r="X100" s="33"/>
      <x:c r="Y100" s="33"/>
      <x:c r="Z100" s="33"/>
    </x:row>
  </x:sheetData>
  <x:mergeCells>
    <x:mergeCell ref="A1:G1"/>
  </x:mergeCells>
  <x:conditionalFormatting sqref="G4:G39">
    <x:cfRule type="expression" dxfId="0" priority="1">
      <x:formula>G4="ДА"</x:formula>
    </x:cfRule>
    <x:cfRule type="expression" dxfId="1" priority="2">
      <x:formula>G4="НЕТ"</x:formula>
    </x:cfRule>
  </x:conditionalFormatting>
  <x:pageMargins left="0.7" right="0.7" top="0.75" bottom="0.75" header="0.3" footer="0.3"/>
  <x:drawing xmlns:r="http://schemas.openxmlformats.org/officeDocument/2006/relationships" r:id="R362589a8d1ee436a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24" hidden="0" customWidth="1"/>
  </x:cols>
  <x:sheetData>
    <x:row r="1">
      <x:c r="A1" s="136" t="str">
        <x:v>СЦЕНАРИИ ROI/TCO</x:v>
      </x:c>
      <x:c r="B1" s="33"/>
      <x:c r="C1" s="33"/>
      <x:c r="D1" s="33"/>
      <x:c r="E1" s="33"/>
      <x:c r="F1" s="33"/>
      <x:c r="G1" s="33"/>
      <x:c r="H1" s="33"/>
      <x:c r="I1" s="33"/>
      <x:c r="J1" s="33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>
      <x:c r="A2" s="33"/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>
      <x:c r="A3" s="35" t="str">
        <x:v>Сценарий</x:v>
      </x:c>
      <x:c r="B3" s="35" t="str">
        <x:v>MAU</x:v>
      </x:c>
      <x:c r="C3" s="35" t="str">
        <x:v>Логинов/польз.</x:v>
      </x:c>
      <x:c r="D3" s="35" t="str">
        <x:v>SMS ₽</x:v>
      </x:c>
      <x:c r="E3" s="35" t="str">
        <x:v>Adoption</x:v>
      </x:c>
      <x:c r="F3" s="35" t="str">
        <x:v>Passkey→fallback</x:v>
      </x:c>
      <x:c r="G3" s="35" t="str">
        <x:v>Impl ₽</x:v>
      </x:c>
      <x:c r="H3" s="35" t="str">
        <x:v>Maintenance ₽/мес.</x:v>
      </x:c>
      <x:c r="I3" s="35" t="str">
        <x:v>Tickets now/1000</x:v>
      </x:c>
      <x:c r="J3" s="35" t="str">
        <x:v>Tickets after/1000</x:v>
      </x:c>
      <x:c r="K3" s="35" t="str">
        <x:v>Ticket ₽</x:v>
      </x:c>
      <x:c r="L3" s="35" t="str">
        <x:v>Net saving/мес.</x:v>
      </x:c>
      <x:c r="M3" s="35" t="str">
        <x:v>Payback мес.</x:v>
      </x:c>
      <x:c r="N3" s="35" t="str">
        <x:v>Вердикт</x:v>
      </x:c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>
      <x:c r="A4" s="33" t="str">
        <x:v>WEAK</x:v>
      </x:c>
      <x:c r="B4" s="33" t="n">
        <x:v>1500</x:v>
      </x:c>
      <x:c r="C4" s="33" t="n">
        <x:v>1.5</x:v>
      </x:c>
      <x:c r="D4" s="150" t="n">
        <x:v>3</x:v>
      </x:c>
      <x:c r="E4" s="151" t="n">
        <x:v>0.35</x:v>
      </x:c>
      <x:c r="F4" s="151" t="n">
        <x:v>0.05</x:v>
      </x:c>
      <x:c r="G4" s="152" t="n">
        <x:v>300000</x:v>
      </x:c>
      <x:c r="H4" s="152" t="n">
        <x:v>10000</x:v>
      </x:c>
      <x:c r="I4" s="33" t="n">
        <x:v>4</x:v>
      </x:c>
      <x:c r="J4" s="33" t="n">
        <x:v>3</x:v>
      </x:c>
      <x:c r="K4" s="152" t="n">
        <x:v>400</x:v>
      </x:c>
      <x:c r="L4" s="152" t="n">
        <x:f>(B4*C4*D4)-(B4*C4*((1-E4)+(E4*F4))*D4)+(B4*C4/1000*(I4-J4)*K4)-H4</x:f>
        <x:v>-6855.625</x:v>
      </x:c>
      <x:c r="M4" s="153" t="n">
        <x:f>IF(L4&gt;0,G4/L4,999)</x:f>
        <x:v>999</x:v>
      </x:c>
      <x:c r="N4" s="38" t="str">
        <x:f>IF(M4&lt;=12,"СИЛЬНЫЙ CASE",IF(M4&lt;=24,"ПИЛОТ С УСЛОВИЯМИ","НЕ РАДИ ЭКОНОМИИ"))</x:f>
        <x:v>НЕ РАДИ ЭКОНОМИИ</x:v>
      </x:c>
      <x:c r="O4" s="33"/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>
      <x:c r="A5" s="33" t="str">
        <x:v>BASE</x:v>
      </x:c>
      <x:c r="B5" s="33" t="n">
        <x:v>5000</x:v>
      </x:c>
      <x:c r="C5" s="33" t="n">
        <x:v>2</x:v>
      </x:c>
      <x:c r="D5" s="150" t="n">
        <x:v>5.5</x:v>
      </x:c>
      <x:c r="E5" s="151" t="n">
        <x:v>0.65</x:v>
      </x:c>
      <x:c r="F5" s="151" t="n">
        <x:v>0.03</x:v>
      </x:c>
      <x:c r="G5" s="152" t="n">
        <x:v>327000</x:v>
      </x:c>
      <x:c r="H5" s="152" t="n">
        <x:v>10000</x:v>
      </x:c>
      <x:c r="I5" s="33" t="n">
        <x:v>6</x:v>
      </x:c>
      <x:c r="J5" s="33" t="n">
        <x:v>2</x:v>
      </x:c>
      <x:c r="K5" s="152" t="n">
        <x:v>450</x:v>
      </x:c>
      <x:c r="L5" s="152" t="n">
        <x:f>(B5*C5*D5)-(B5*C5*((1-E5)+(E5*F5))*D5)+(B5*C5/1000*(I5-J5)*K5)-H5</x:f>
        <x:v>42677.5</x:v>
      </x:c>
      <x:c r="M5" s="153" t="n">
        <x:f>IF(L5&gt;0,G5/L5,999)</x:f>
        <x:v>7.662117040595161</x:v>
      </x:c>
      <x:c r="N5" s="38" t="str">
        <x:f>IF(M5&lt;=12,"СИЛЬНЫЙ CASE",IF(M5&lt;=24,"ПИЛОТ С УСЛОВИЯМИ","НЕ РАДИ ЭКОНОМИИ"))</x:f>
        <x:v>СИЛЬНЫЙ CASE</x:v>
      </x:c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>
      <x:c r="A6" s="33" t="str">
        <x:v>STRONG</x:v>
      </x:c>
      <x:c r="B6" s="33" t="n">
        <x:v>15000</x:v>
      </x:c>
      <x:c r="C6" s="33" t="n">
        <x:v>2.5</x:v>
      </x:c>
      <x:c r="D6" s="150" t="n">
        <x:v>6.5</x:v>
      </x:c>
      <x:c r="E6" s="151" t="n">
        <x:v>0.8</x:v>
      </x:c>
      <x:c r="F6" s="151" t="n">
        <x:v>0.02</x:v>
      </x:c>
      <x:c r="G6" s="152" t="n">
        <x:v>450000</x:v>
      </x:c>
      <x:c r="H6" s="152" t="n">
        <x:v>15000</x:v>
      </x:c>
      <x:c r="I6" s="33" t="n">
        <x:v>8</x:v>
      </x:c>
      <x:c r="J6" s="33" t="n">
        <x:v>2</x:v>
      </x:c>
      <x:c r="K6" s="152" t="n">
        <x:v>500</x:v>
      </x:c>
      <x:c r="L6" s="152" t="n">
        <x:f>(B6*C6*D6)-(B6*C6*((1-E6)+(E6*F6))*D6)+(B6*C6/1000*(I6-J6)*K6)-H6</x:f>
        <x:v>288600</x:v>
      </x:c>
      <x:c r="M6" s="153" t="n">
        <x:f>IF(L6&gt;0,G6/L6,999)</x:f>
        <x:v>1.5592515592515592</x:v>
      </x:c>
      <x:c r="N6" s="38" t="str">
        <x:f>IF(M6&lt;=12,"СИЛЬНЫЙ CASE",IF(M6&lt;=24,"ПИЛОТ С УСЛОВИЯМИ","НЕ РАДИ ЭКОНОМИИ"))</x:f>
        <x:v>СИЛЬНЫЙ CASE</x:v>
      </x:c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>
      <x:c r="A7" s="33" t="str">
        <x:v>STRESS</x:v>
      </x:c>
      <x:c r="B7" s="33" t="n">
        <x:v>1500</x:v>
      </x:c>
      <x:c r="C7" s="33" t="n">
        <x:v>1.2</x:v>
      </x:c>
      <x:c r="D7" s="150" t="n">
        <x:v>3</x:v>
      </x:c>
      <x:c r="E7" s="151" t="n">
        <x:v>0.15</x:v>
      </x:c>
      <x:c r="F7" s="151" t="n">
        <x:v>0.1</x:v>
      </x:c>
      <x:c r="G7" s="152" t="n">
        <x:v>450000</x:v>
      </x:c>
      <x:c r="H7" s="152" t="n">
        <x:v>15000</x:v>
      </x:c>
      <x:c r="I7" s="33" t="n">
        <x:v>3</x:v>
      </x:c>
      <x:c r="J7" s="33" t="n">
        <x:v>3</x:v>
      </x:c>
      <x:c r="K7" s="152" t="n">
        <x:v>450</x:v>
      </x:c>
      <x:c r="L7" s="152" t="n">
        <x:f>(B7*C7*D7)-(B7*C7*((1-E7)+(E7*F7))*D7)+(B7*C7/1000*(I7-J7)*K7)-H7</x:f>
        <x:v>-14271</x:v>
      </x:c>
      <x:c r="M7" s="153" t="n">
        <x:f>IF(L7&gt;0,G7/L7,999)</x:f>
        <x:v>999</x:v>
      </x:c>
      <x:c r="N7" s="38" t="str">
        <x:f>IF(M7&lt;=12,"СИЛЬНЫЙ CASE",IF(M7&lt;=24,"ПИЛОТ С УСЛОВИЯМИ","НЕ РАДИ ЭКОНОМИИ"))</x:f>
        <x:v>НЕ РАДИ ЭКОНОМИИ</x:v>
      </x:c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>
      <x:c r="A9" s="33"/>
      <x:c r="B9" s="33"/>
      <x:c r="C9" s="33"/>
      <x:c r="D9" s="33"/>
      <x:c r="E9" s="33"/>
      <x:c r="F9" s="33"/>
      <x:c r="G9" s="33"/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>
      <x:c r="A10" s="33"/>
      <x:c r="B10" s="33"/>
      <x:c r="C10" s="33"/>
      <x:c r="D10" s="33"/>
      <x:c r="E10" s="33"/>
      <x:c r="F10" s="33"/>
      <x:c r="G10" s="33"/>
      <x:c r="H10" s="33"/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>
      <x:c r="A11" s="33"/>
      <x:c r="B11" s="33"/>
      <x:c r="C11" s="33"/>
      <x:c r="D11" s="33"/>
      <x:c r="E11" s="33"/>
      <x:c r="F11" s="33"/>
      <x:c r="G11" s="33"/>
      <x:c r="H11" s="33"/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3"/>
      <x:c r="B12" s="33"/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33"/>
      <x:c r="B13" s="33"/>
      <x:c r="C13" s="33"/>
      <x:c r="D13" s="33"/>
      <x:c r="E13" s="33"/>
      <x:c r="F13" s="33"/>
      <x:c r="G13" s="33"/>
      <x:c r="H13" s="33"/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3"/>
      <x:c r="B14" s="33"/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3"/>
      <x:c r="B15" s="33"/>
      <x:c r="C15" s="33"/>
      <x:c r="D15" s="33"/>
      <x:c r="E15" s="33"/>
      <x:c r="F15" s="33"/>
      <x:c r="G15" s="33"/>
      <x:c r="H15" s="33"/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3"/>
      <x:c r="B16" s="33"/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/>
      <x:c r="B17" s="33"/>
      <x:c r="C17" s="33"/>
      <x:c r="D17" s="33"/>
      <x:c r="E17" s="33"/>
      <x:c r="F17" s="33"/>
      <x:c r="G17" s="33"/>
      <x:c r="H17" s="33"/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/>
      <x:c r="B18" s="33"/>
      <x:c r="C18" s="33"/>
      <x:c r="D18" s="33"/>
      <x:c r="E18" s="33"/>
      <x:c r="F18" s="33"/>
      <x:c r="G18" s="33"/>
      <x:c r="H18" s="33"/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/>
      <x:c r="B19" s="33"/>
      <x:c r="C19" s="33"/>
      <x:c r="D19" s="33"/>
      <x:c r="E19" s="33"/>
      <x:c r="F19" s="33"/>
      <x:c r="G19" s="33"/>
      <x:c r="H19" s="33"/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/>
      <x:c r="B20" s="33"/>
      <x:c r="C20" s="33"/>
      <x:c r="D20" s="33"/>
      <x:c r="E20" s="33"/>
      <x:c r="F20" s="33"/>
      <x:c r="G20" s="33"/>
      <x:c r="H20" s="33"/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  <x:row r="41">
      <x:c r="A41" s="33"/>
      <x:c r="B41" s="33"/>
      <x:c r="C41" s="33"/>
      <x:c r="D41" s="33"/>
      <x:c r="E41" s="33"/>
      <x:c r="F41" s="33"/>
      <x:c r="G41" s="33"/>
      <x:c r="H41" s="33"/>
      <x:c r="I41" s="33"/>
      <x:c r="J41" s="33"/>
      <x:c r="K41" s="33"/>
      <x:c r="L41" s="33"/>
      <x:c r="M41" s="33"/>
      <x:c r="N41" s="33"/>
      <x:c r="O41" s="33"/>
      <x:c r="P41" s="33"/>
      <x:c r="Q41" s="33"/>
      <x:c r="R41" s="33"/>
      <x:c r="S41" s="33"/>
      <x:c r="T41" s="33"/>
      <x:c r="U41" s="33"/>
      <x:c r="V41" s="33"/>
      <x:c r="W41" s="33"/>
      <x:c r="X41" s="33"/>
      <x:c r="Y41" s="33"/>
      <x:c r="Z41" s="33"/>
    </x:row>
    <x:row r="42">
      <x:c r="A42" s="33"/>
      <x:c r="B42" s="33"/>
      <x:c r="C42" s="33"/>
      <x:c r="D42" s="33"/>
      <x:c r="E42" s="33"/>
      <x:c r="F42" s="33"/>
      <x:c r="G42" s="33"/>
      <x:c r="H42" s="33"/>
      <x:c r="I42" s="33"/>
      <x:c r="J42" s="33"/>
      <x:c r="K42" s="33"/>
      <x:c r="L42" s="33"/>
      <x:c r="M42" s="33"/>
      <x:c r="N42" s="33"/>
      <x:c r="O42" s="33"/>
      <x:c r="P42" s="33"/>
      <x:c r="Q42" s="33"/>
      <x:c r="R42" s="33"/>
      <x:c r="S42" s="33"/>
      <x:c r="T42" s="33"/>
      <x:c r="U42" s="33"/>
      <x:c r="V42" s="33"/>
      <x:c r="W42" s="33"/>
      <x:c r="X42" s="33"/>
      <x:c r="Y42" s="33"/>
      <x:c r="Z42" s="33"/>
    </x:row>
    <x:row r="43">
      <x:c r="A43" s="33"/>
      <x:c r="B43" s="33"/>
      <x:c r="C43" s="33"/>
      <x:c r="D43" s="33"/>
      <x:c r="E43" s="33"/>
      <x:c r="F43" s="33"/>
      <x:c r="G43" s="33"/>
      <x:c r="H43" s="33"/>
      <x:c r="I43" s="33"/>
      <x:c r="J43" s="33"/>
      <x:c r="K43" s="33"/>
      <x:c r="L43" s="33"/>
      <x:c r="M43" s="33"/>
      <x:c r="N43" s="33"/>
      <x:c r="O43" s="33"/>
      <x:c r="P43" s="33"/>
      <x:c r="Q43" s="33"/>
      <x:c r="R43" s="33"/>
      <x:c r="S43" s="33"/>
      <x:c r="T43" s="33"/>
      <x:c r="U43" s="33"/>
      <x:c r="V43" s="33"/>
      <x:c r="W43" s="33"/>
      <x:c r="X43" s="33"/>
      <x:c r="Y43" s="33"/>
      <x:c r="Z43" s="33"/>
    </x:row>
    <x:row r="44">
      <x:c r="A44" s="33"/>
      <x:c r="B44" s="33"/>
      <x:c r="C44" s="33"/>
      <x:c r="D44" s="33"/>
      <x:c r="E44" s="33"/>
      <x:c r="F44" s="33"/>
      <x:c r="G44" s="33"/>
      <x:c r="H44" s="33"/>
      <x:c r="I44" s="33"/>
      <x:c r="J44" s="33"/>
      <x:c r="K44" s="33"/>
      <x:c r="L44" s="33"/>
      <x:c r="M44" s="33"/>
      <x:c r="N44" s="33"/>
      <x:c r="O44" s="33"/>
      <x:c r="P44" s="33"/>
      <x:c r="Q44" s="33"/>
      <x:c r="R44" s="33"/>
      <x:c r="S44" s="33"/>
      <x:c r="T44" s="33"/>
      <x:c r="U44" s="33"/>
      <x:c r="V44" s="33"/>
      <x:c r="W44" s="33"/>
      <x:c r="X44" s="33"/>
      <x:c r="Y44" s="33"/>
      <x:c r="Z44" s="33"/>
    </x:row>
    <x:row r="45">
      <x:c r="A45" s="33"/>
      <x:c r="B45" s="33"/>
      <x:c r="C45" s="33"/>
      <x:c r="D45" s="33"/>
      <x:c r="E45" s="33"/>
      <x:c r="F45" s="33"/>
      <x:c r="G45" s="33"/>
      <x:c r="H45" s="33"/>
      <x:c r="I45" s="33"/>
      <x:c r="J45" s="33"/>
      <x:c r="K45" s="33"/>
      <x:c r="L45" s="33"/>
      <x:c r="M45" s="33"/>
      <x:c r="N45" s="33"/>
      <x:c r="O45" s="33"/>
      <x:c r="P45" s="33"/>
      <x:c r="Q45" s="33"/>
      <x:c r="R45" s="33"/>
      <x:c r="S45" s="33"/>
      <x:c r="T45" s="33"/>
      <x:c r="U45" s="33"/>
      <x:c r="V45" s="33"/>
      <x:c r="W45" s="33"/>
      <x:c r="X45" s="33"/>
      <x:c r="Y45" s="33"/>
      <x:c r="Z45" s="33"/>
    </x:row>
    <x:row r="46">
      <x:c r="A46" s="33"/>
      <x:c r="B46" s="33"/>
      <x:c r="C46" s="33"/>
      <x:c r="D46" s="33"/>
      <x:c r="E46" s="33"/>
      <x:c r="F46" s="33"/>
      <x:c r="G46" s="33"/>
      <x:c r="H46" s="33"/>
      <x:c r="I46" s="33"/>
      <x:c r="J46" s="33"/>
      <x:c r="K46" s="33"/>
      <x:c r="L46" s="33"/>
      <x:c r="M46" s="33"/>
      <x:c r="N46" s="33"/>
      <x:c r="O46" s="33"/>
      <x:c r="P46" s="33"/>
      <x:c r="Q46" s="33"/>
      <x:c r="R46" s="33"/>
      <x:c r="S46" s="33"/>
      <x:c r="T46" s="33"/>
      <x:c r="U46" s="33"/>
      <x:c r="V46" s="33"/>
      <x:c r="W46" s="33"/>
      <x:c r="X46" s="33"/>
      <x:c r="Y46" s="33"/>
      <x:c r="Z46" s="33"/>
    </x:row>
    <x:row r="47">
      <x:c r="A47" s="33"/>
      <x:c r="B47" s="33"/>
      <x:c r="C47" s="33"/>
      <x:c r="D47" s="33"/>
      <x:c r="E47" s="33"/>
      <x:c r="F47" s="33"/>
      <x:c r="G47" s="33"/>
      <x:c r="H47" s="33"/>
      <x:c r="I47" s="33"/>
      <x:c r="J47" s="33"/>
      <x:c r="K47" s="33"/>
      <x:c r="L47" s="33"/>
      <x:c r="M47" s="33"/>
      <x:c r="N47" s="33"/>
      <x:c r="O47" s="33"/>
      <x:c r="P47" s="33"/>
      <x:c r="Q47" s="33"/>
      <x:c r="R47" s="33"/>
      <x:c r="S47" s="33"/>
      <x:c r="T47" s="33"/>
      <x:c r="U47" s="33"/>
      <x:c r="V47" s="33"/>
      <x:c r="W47" s="33"/>
      <x:c r="X47" s="33"/>
      <x:c r="Y47" s="33"/>
      <x:c r="Z47" s="33"/>
    </x:row>
    <x:row r="48">
      <x:c r="A48" s="33"/>
      <x:c r="B48" s="33"/>
      <x:c r="C48" s="33"/>
      <x:c r="D48" s="33"/>
      <x:c r="E48" s="33"/>
      <x:c r="F48" s="33"/>
      <x:c r="G48" s="33"/>
      <x:c r="H48" s="33"/>
      <x:c r="I48" s="33"/>
      <x:c r="J48" s="33"/>
      <x:c r="K48" s="33"/>
      <x:c r="L48" s="33"/>
      <x:c r="M48" s="33"/>
      <x:c r="N48" s="33"/>
      <x:c r="O48" s="33"/>
      <x:c r="P48" s="33"/>
      <x:c r="Q48" s="33"/>
      <x:c r="R48" s="33"/>
      <x:c r="S48" s="33"/>
      <x:c r="T48" s="33"/>
      <x:c r="U48" s="33"/>
      <x:c r="V48" s="33"/>
      <x:c r="W48" s="33"/>
      <x:c r="X48" s="33"/>
      <x:c r="Y48" s="33"/>
      <x:c r="Z48" s="33"/>
    </x:row>
    <x:row r="49">
      <x:c r="A49" s="33"/>
      <x:c r="B49" s="33"/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33"/>
      <x:c r="N49" s="33"/>
      <x:c r="O49" s="33"/>
      <x:c r="P49" s="33"/>
      <x:c r="Q49" s="33"/>
      <x:c r="R49" s="33"/>
      <x:c r="S49" s="33"/>
      <x:c r="T49" s="33"/>
      <x:c r="U49" s="33"/>
      <x:c r="V49" s="33"/>
      <x:c r="W49" s="33"/>
      <x:c r="X49" s="33"/>
      <x:c r="Y49" s="33"/>
      <x:c r="Z49" s="33"/>
    </x:row>
    <x:row r="50">
      <x:c r="A50" s="33"/>
      <x:c r="B50" s="33"/>
      <x:c r="C50" s="33"/>
      <x:c r="D50" s="33"/>
      <x:c r="E50" s="33"/>
      <x:c r="F50" s="33"/>
      <x:c r="G50" s="33"/>
      <x:c r="H50" s="33"/>
      <x:c r="I50" s="33"/>
      <x:c r="J50" s="33"/>
      <x:c r="K50" s="33"/>
      <x:c r="L50" s="33"/>
      <x:c r="M50" s="33"/>
      <x:c r="N50" s="33"/>
      <x:c r="O50" s="33"/>
      <x:c r="P50" s="33"/>
      <x:c r="Q50" s="33"/>
      <x:c r="R50" s="33"/>
      <x:c r="S50" s="33"/>
      <x:c r="T50" s="33"/>
      <x:c r="U50" s="33"/>
      <x:c r="V50" s="33"/>
      <x:c r="W50" s="33"/>
      <x:c r="X50" s="33"/>
      <x:c r="Y50" s="33"/>
      <x:c r="Z50" s="33"/>
    </x:row>
    <x:row r="51">
      <x:c r="A51" s="33"/>
      <x:c r="B51" s="33"/>
      <x:c r="C51" s="33"/>
      <x:c r="D51" s="33"/>
      <x:c r="E51" s="33"/>
      <x:c r="F51" s="33"/>
      <x:c r="G51" s="33"/>
      <x:c r="H51" s="33"/>
      <x:c r="I51" s="33"/>
      <x:c r="J51" s="33"/>
      <x:c r="K51" s="33"/>
      <x:c r="L51" s="33"/>
      <x:c r="M51" s="33"/>
      <x:c r="N51" s="33"/>
      <x:c r="O51" s="33"/>
      <x:c r="P51" s="33"/>
      <x:c r="Q51" s="33"/>
      <x:c r="R51" s="33"/>
      <x:c r="S51" s="33"/>
      <x:c r="T51" s="33"/>
      <x:c r="U51" s="33"/>
      <x:c r="V51" s="33"/>
      <x:c r="W51" s="33"/>
      <x:c r="X51" s="33"/>
      <x:c r="Y51" s="33"/>
      <x:c r="Z51" s="33"/>
    </x:row>
    <x:row r="52">
      <x:c r="A52" s="33"/>
      <x:c r="B52" s="33"/>
      <x:c r="C52" s="33"/>
      <x:c r="D52" s="33"/>
      <x:c r="E52" s="33"/>
      <x:c r="F52" s="33"/>
      <x:c r="G52" s="33"/>
      <x:c r="H52" s="33"/>
      <x:c r="I52" s="33"/>
      <x:c r="J52" s="33"/>
      <x:c r="K52" s="33"/>
      <x:c r="L52" s="33"/>
      <x:c r="M52" s="33"/>
      <x:c r="N52" s="33"/>
      <x:c r="O52" s="33"/>
      <x:c r="P52" s="33"/>
      <x:c r="Q52" s="33"/>
      <x:c r="R52" s="33"/>
      <x:c r="S52" s="33"/>
      <x:c r="T52" s="33"/>
      <x:c r="U52" s="33"/>
      <x:c r="V52" s="33"/>
      <x:c r="W52" s="33"/>
      <x:c r="X52" s="33"/>
      <x:c r="Y52" s="33"/>
      <x:c r="Z52" s="33"/>
    </x:row>
    <x:row r="53">
      <x:c r="A53" s="33"/>
      <x:c r="B53" s="33"/>
      <x:c r="C53" s="33"/>
      <x:c r="D53" s="33"/>
      <x:c r="E53" s="33"/>
      <x:c r="F53" s="33"/>
      <x:c r="G53" s="33"/>
      <x:c r="H53" s="33"/>
      <x:c r="I53" s="33"/>
      <x:c r="J53" s="33"/>
      <x:c r="K53" s="33"/>
      <x:c r="L53" s="33"/>
      <x:c r="M53" s="33"/>
      <x:c r="N53" s="33"/>
      <x:c r="O53" s="33"/>
      <x:c r="P53" s="33"/>
      <x:c r="Q53" s="33"/>
      <x:c r="R53" s="33"/>
      <x:c r="S53" s="33"/>
      <x:c r="T53" s="33"/>
      <x:c r="U53" s="33"/>
      <x:c r="V53" s="33"/>
      <x:c r="W53" s="33"/>
      <x:c r="X53" s="33"/>
      <x:c r="Y53" s="33"/>
      <x:c r="Z53" s="33"/>
    </x:row>
    <x:row r="54">
      <x:c r="A54" s="33"/>
      <x:c r="B54" s="33"/>
      <x:c r="C54" s="33"/>
      <x:c r="D54" s="33"/>
      <x:c r="E54" s="33"/>
      <x:c r="F54" s="33"/>
      <x:c r="G54" s="33"/>
      <x:c r="H54" s="33"/>
      <x:c r="I54" s="33"/>
      <x:c r="J54" s="33"/>
      <x:c r="K54" s="33"/>
      <x:c r="L54" s="33"/>
      <x:c r="M54" s="33"/>
      <x:c r="N54" s="33"/>
      <x:c r="O54" s="33"/>
      <x:c r="P54" s="33"/>
      <x:c r="Q54" s="33"/>
      <x:c r="R54" s="33"/>
      <x:c r="S54" s="33"/>
      <x:c r="T54" s="33"/>
      <x:c r="U54" s="33"/>
      <x:c r="V54" s="33"/>
      <x:c r="W54" s="33"/>
      <x:c r="X54" s="33"/>
      <x:c r="Y54" s="33"/>
      <x:c r="Z54" s="33"/>
    </x:row>
    <x:row r="55">
      <x:c r="A55" s="33"/>
      <x:c r="B55" s="33"/>
      <x:c r="C55" s="33"/>
      <x:c r="D55" s="33"/>
      <x:c r="E55" s="33"/>
      <x:c r="F55" s="33"/>
      <x:c r="G55" s="33"/>
      <x:c r="H55" s="33"/>
      <x:c r="I55" s="33"/>
      <x:c r="J55" s="33"/>
      <x:c r="K55" s="33"/>
      <x:c r="L55" s="33"/>
      <x:c r="M55" s="33"/>
      <x:c r="N55" s="33"/>
      <x:c r="O55" s="33"/>
      <x:c r="P55" s="33"/>
      <x:c r="Q55" s="33"/>
      <x:c r="R55" s="33"/>
      <x:c r="S55" s="33"/>
      <x:c r="T55" s="33"/>
      <x:c r="U55" s="33"/>
      <x:c r="V55" s="33"/>
      <x:c r="W55" s="33"/>
      <x:c r="X55" s="33"/>
      <x:c r="Y55" s="33"/>
      <x:c r="Z55" s="33"/>
    </x:row>
    <x:row r="56">
      <x:c r="A56" s="33"/>
      <x:c r="B56" s="33"/>
      <x:c r="C56" s="33"/>
      <x:c r="D56" s="33"/>
      <x:c r="E56" s="33"/>
      <x:c r="F56" s="33"/>
      <x:c r="G56" s="33"/>
      <x:c r="H56" s="33"/>
      <x:c r="I56" s="33"/>
      <x:c r="J56" s="33"/>
      <x:c r="K56" s="33"/>
      <x:c r="L56" s="33"/>
      <x:c r="M56" s="33"/>
      <x:c r="N56" s="33"/>
      <x:c r="O56" s="33"/>
      <x:c r="P56" s="33"/>
      <x:c r="Q56" s="33"/>
      <x:c r="R56" s="33"/>
      <x:c r="S56" s="33"/>
      <x:c r="T56" s="33"/>
      <x:c r="U56" s="33"/>
      <x:c r="V56" s="33"/>
      <x:c r="W56" s="33"/>
      <x:c r="X56" s="33"/>
      <x:c r="Y56" s="33"/>
      <x:c r="Z56" s="33"/>
    </x:row>
    <x:row r="57">
      <x:c r="A57" s="33"/>
      <x:c r="B57" s="33"/>
      <x:c r="C57" s="33"/>
      <x:c r="D57" s="33"/>
      <x:c r="E57" s="33"/>
      <x:c r="F57" s="33"/>
      <x:c r="G57" s="33"/>
      <x:c r="H57" s="33"/>
      <x:c r="I57" s="33"/>
      <x:c r="J57" s="33"/>
      <x:c r="K57" s="33"/>
      <x:c r="L57" s="33"/>
      <x:c r="M57" s="33"/>
      <x:c r="N57" s="33"/>
      <x:c r="O57" s="33"/>
      <x:c r="P57" s="33"/>
      <x:c r="Q57" s="33"/>
      <x:c r="R57" s="33"/>
      <x:c r="S57" s="33"/>
      <x:c r="T57" s="33"/>
      <x:c r="U57" s="33"/>
      <x:c r="V57" s="33"/>
      <x:c r="W57" s="33"/>
      <x:c r="X57" s="33"/>
      <x:c r="Y57" s="33"/>
      <x:c r="Z57" s="33"/>
    </x:row>
    <x:row r="58">
      <x:c r="A58" s="33"/>
      <x:c r="B58" s="33"/>
      <x:c r="C58" s="33"/>
      <x:c r="D58" s="33"/>
      <x:c r="E58" s="33"/>
      <x:c r="F58" s="33"/>
      <x:c r="G58" s="33"/>
      <x:c r="H58" s="33"/>
      <x:c r="I58" s="33"/>
      <x:c r="J58" s="33"/>
      <x:c r="K58" s="33"/>
      <x:c r="L58" s="33"/>
      <x:c r="M58" s="33"/>
      <x:c r="N58" s="33"/>
      <x:c r="O58" s="33"/>
      <x:c r="P58" s="33"/>
      <x:c r="Q58" s="33"/>
      <x:c r="R58" s="33"/>
      <x:c r="S58" s="33"/>
      <x:c r="T58" s="33"/>
      <x:c r="U58" s="33"/>
      <x:c r="V58" s="33"/>
      <x:c r="W58" s="33"/>
      <x:c r="X58" s="33"/>
      <x:c r="Y58" s="33"/>
      <x:c r="Z58" s="33"/>
    </x:row>
    <x:row r="59">
      <x:c r="A59" s="33"/>
      <x:c r="B59" s="33"/>
      <x:c r="C59" s="33"/>
      <x:c r="D59" s="33"/>
      <x:c r="E59" s="33"/>
      <x:c r="F59" s="33"/>
      <x:c r="G59" s="33"/>
      <x:c r="H59" s="33"/>
      <x:c r="I59" s="33"/>
      <x:c r="J59" s="33"/>
      <x:c r="K59" s="33"/>
      <x:c r="L59" s="33"/>
      <x:c r="M59" s="33"/>
      <x:c r="N59" s="33"/>
      <x:c r="O59" s="33"/>
      <x:c r="P59" s="33"/>
      <x:c r="Q59" s="33"/>
      <x:c r="R59" s="33"/>
      <x:c r="S59" s="33"/>
      <x:c r="T59" s="33"/>
      <x:c r="U59" s="33"/>
      <x:c r="V59" s="33"/>
      <x:c r="W59" s="33"/>
      <x:c r="X59" s="33"/>
      <x:c r="Y59" s="33"/>
      <x:c r="Z59" s="33"/>
    </x:row>
    <x:row r="60">
      <x:c r="A60" s="33"/>
      <x:c r="B60" s="33"/>
      <x:c r="C60" s="33"/>
      <x:c r="D60" s="33"/>
      <x:c r="E60" s="33"/>
      <x:c r="F60" s="33"/>
      <x:c r="G60" s="33"/>
      <x:c r="H60" s="33"/>
      <x:c r="I60" s="33"/>
      <x:c r="J60" s="33"/>
      <x:c r="K60" s="33"/>
      <x:c r="L60" s="33"/>
      <x:c r="M60" s="33"/>
      <x:c r="N60" s="33"/>
      <x:c r="O60" s="33"/>
      <x:c r="P60" s="33"/>
      <x:c r="Q60" s="33"/>
      <x:c r="R60" s="33"/>
      <x:c r="S60" s="33"/>
      <x:c r="T60" s="33"/>
      <x:c r="U60" s="33"/>
      <x:c r="V60" s="33"/>
      <x:c r="W60" s="33"/>
      <x:c r="X60" s="33"/>
      <x:c r="Y60" s="33"/>
      <x:c r="Z60" s="33"/>
    </x:row>
    <x:row r="61">
      <x:c r="A61" s="33"/>
      <x:c r="B61" s="33"/>
      <x:c r="C61" s="33"/>
      <x:c r="D61" s="33"/>
      <x:c r="E61" s="33"/>
      <x:c r="F61" s="33"/>
      <x:c r="G61" s="33"/>
      <x:c r="H61" s="33"/>
      <x:c r="I61" s="33"/>
      <x:c r="J61" s="33"/>
      <x:c r="K61" s="33"/>
      <x:c r="L61" s="33"/>
      <x:c r="M61" s="33"/>
      <x:c r="N61" s="33"/>
      <x:c r="O61" s="33"/>
      <x:c r="P61" s="33"/>
      <x:c r="Q61" s="33"/>
      <x:c r="R61" s="33"/>
      <x:c r="S61" s="33"/>
      <x:c r="T61" s="33"/>
      <x:c r="U61" s="33"/>
      <x:c r="V61" s="33"/>
      <x:c r="W61" s="33"/>
      <x:c r="X61" s="33"/>
      <x:c r="Y61" s="33"/>
      <x:c r="Z61" s="33"/>
    </x:row>
    <x:row r="62">
      <x:c r="A62" s="33"/>
      <x:c r="B62" s="33"/>
      <x:c r="C62" s="33"/>
      <x:c r="D62" s="33"/>
      <x:c r="E62" s="33"/>
      <x:c r="F62" s="33"/>
      <x:c r="G62" s="33"/>
      <x:c r="H62" s="33"/>
      <x:c r="I62" s="33"/>
      <x:c r="J62" s="33"/>
      <x:c r="K62" s="33"/>
      <x:c r="L62" s="33"/>
      <x:c r="M62" s="33"/>
      <x:c r="N62" s="33"/>
      <x:c r="O62" s="33"/>
      <x:c r="P62" s="33"/>
      <x:c r="Q62" s="33"/>
      <x:c r="R62" s="33"/>
      <x:c r="S62" s="33"/>
      <x:c r="T62" s="33"/>
      <x:c r="U62" s="33"/>
      <x:c r="V62" s="33"/>
      <x:c r="W62" s="33"/>
      <x:c r="X62" s="33"/>
      <x:c r="Y62" s="33"/>
      <x:c r="Z62" s="33"/>
    </x:row>
    <x:row r="63">
      <x:c r="A63" s="33"/>
      <x:c r="B63" s="33"/>
      <x:c r="C63" s="33"/>
      <x:c r="D63" s="33"/>
      <x:c r="E63" s="33"/>
      <x:c r="F63" s="33"/>
      <x:c r="G63" s="33"/>
      <x:c r="H63" s="33"/>
      <x:c r="I63" s="33"/>
      <x:c r="J63" s="33"/>
      <x:c r="K63" s="33"/>
      <x:c r="L63" s="33"/>
      <x:c r="M63" s="33"/>
      <x:c r="N63" s="33"/>
      <x:c r="O63" s="33"/>
      <x:c r="P63" s="33"/>
      <x:c r="Q63" s="33"/>
      <x:c r="R63" s="33"/>
      <x:c r="S63" s="33"/>
      <x:c r="T63" s="33"/>
      <x:c r="U63" s="33"/>
      <x:c r="V63" s="33"/>
      <x:c r="W63" s="33"/>
      <x:c r="X63" s="33"/>
      <x:c r="Y63" s="33"/>
      <x:c r="Z63" s="33"/>
    </x:row>
    <x:row r="64">
      <x:c r="A64" s="33"/>
      <x:c r="B64" s="33"/>
      <x:c r="C64" s="33"/>
      <x:c r="D64" s="33"/>
      <x:c r="E64" s="33"/>
      <x:c r="F64" s="33"/>
      <x:c r="G64" s="33"/>
      <x:c r="H64" s="33"/>
      <x:c r="I64" s="33"/>
      <x:c r="J64" s="33"/>
      <x:c r="K64" s="33"/>
      <x:c r="L64" s="33"/>
      <x:c r="M64" s="33"/>
      <x:c r="N64" s="33"/>
      <x:c r="O64" s="33"/>
      <x:c r="P64" s="33"/>
      <x:c r="Q64" s="33"/>
      <x:c r="R64" s="33"/>
      <x:c r="S64" s="33"/>
      <x:c r="T64" s="33"/>
      <x:c r="U64" s="33"/>
      <x:c r="V64" s="33"/>
      <x:c r="W64" s="33"/>
      <x:c r="X64" s="33"/>
      <x:c r="Y64" s="33"/>
      <x:c r="Z64" s="33"/>
    </x:row>
    <x:row r="65">
      <x:c r="A65" s="33"/>
      <x:c r="B65" s="33"/>
      <x:c r="C65" s="33"/>
      <x:c r="D65" s="33"/>
      <x:c r="E65" s="33"/>
      <x:c r="F65" s="33"/>
      <x:c r="G65" s="33"/>
      <x:c r="H65" s="33"/>
      <x:c r="I65" s="33"/>
      <x:c r="J65" s="33"/>
      <x:c r="K65" s="33"/>
      <x:c r="L65" s="33"/>
      <x:c r="M65" s="33"/>
      <x:c r="N65" s="33"/>
      <x:c r="O65" s="33"/>
      <x:c r="P65" s="33"/>
      <x:c r="Q65" s="33"/>
      <x:c r="R65" s="33"/>
      <x:c r="S65" s="33"/>
      <x:c r="T65" s="33"/>
      <x:c r="U65" s="33"/>
      <x:c r="V65" s="33"/>
      <x:c r="W65" s="33"/>
      <x:c r="X65" s="33"/>
      <x:c r="Y65" s="33"/>
      <x:c r="Z65" s="33"/>
    </x:row>
    <x:row r="66">
      <x:c r="A66" s="33"/>
      <x:c r="B66" s="33"/>
      <x:c r="C66" s="33"/>
      <x:c r="D66" s="33"/>
      <x:c r="E66" s="33"/>
      <x:c r="F66" s="33"/>
      <x:c r="G66" s="33"/>
      <x:c r="H66" s="33"/>
      <x:c r="I66" s="33"/>
      <x:c r="J66" s="33"/>
      <x:c r="K66" s="33"/>
      <x:c r="L66" s="33"/>
      <x:c r="M66" s="33"/>
      <x:c r="N66" s="33"/>
      <x:c r="O66" s="33"/>
      <x:c r="P66" s="33"/>
      <x:c r="Q66" s="33"/>
      <x:c r="R66" s="33"/>
      <x:c r="S66" s="33"/>
      <x:c r="T66" s="33"/>
      <x:c r="U66" s="33"/>
      <x:c r="V66" s="33"/>
      <x:c r="W66" s="33"/>
      <x:c r="X66" s="33"/>
      <x:c r="Y66" s="33"/>
      <x:c r="Z66" s="33"/>
    </x:row>
    <x:row r="67">
      <x:c r="A67" s="33"/>
      <x:c r="B67" s="33"/>
      <x:c r="C67" s="33"/>
      <x:c r="D67" s="33"/>
      <x:c r="E67" s="33"/>
      <x:c r="F67" s="33"/>
      <x:c r="G67" s="33"/>
      <x:c r="H67" s="33"/>
      <x:c r="I67" s="33"/>
      <x:c r="J67" s="33"/>
      <x:c r="K67" s="33"/>
      <x:c r="L67" s="33"/>
      <x:c r="M67" s="33"/>
      <x:c r="N67" s="33"/>
      <x:c r="O67" s="33"/>
      <x:c r="P67" s="33"/>
      <x:c r="Q67" s="33"/>
      <x:c r="R67" s="33"/>
      <x:c r="S67" s="33"/>
      <x:c r="T67" s="33"/>
      <x:c r="U67" s="33"/>
      <x:c r="V67" s="33"/>
      <x:c r="W67" s="33"/>
      <x:c r="X67" s="33"/>
      <x:c r="Y67" s="33"/>
      <x:c r="Z67" s="33"/>
    </x:row>
    <x:row r="68">
      <x:c r="A68" s="33"/>
      <x:c r="B68" s="33"/>
      <x:c r="C68" s="33"/>
      <x:c r="D68" s="33"/>
      <x:c r="E68" s="33"/>
      <x:c r="F68" s="33"/>
      <x:c r="G68" s="33"/>
      <x:c r="H68" s="33"/>
      <x:c r="I68" s="33"/>
      <x:c r="J68" s="33"/>
      <x:c r="K68" s="33"/>
      <x:c r="L68" s="33"/>
      <x:c r="M68" s="33"/>
      <x:c r="N68" s="33"/>
      <x:c r="O68" s="33"/>
      <x:c r="P68" s="33"/>
      <x:c r="Q68" s="33"/>
      <x:c r="R68" s="33"/>
      <x:c r="S68" s="33"/>
      <x:c r="T68" s="33"/>
      <x:c r="U68" s="33"/>
      <x:c r="V68" s="33"/>
      <x:c r="W68" s="33"/>
      <x:c r="X68" s="33"/>
      <x:c r="Y68" s="33"/>
      <x:c r="Z68" s="33"/>
    </x:row>
    <x:row r="69">
      <x:c r="A69" s="33"/>
      <x:c r="B69" s="33"/>
      <x:c r="C69" s="33"/>
      <x:c r="D69" s="33"/>
      <x:c r="E69" s="33"/>
      <x:c r="F69" s="33"/>
      <x:c r="G69" s="33"/>
      <x:c r="H69" s="33"/>
      <x:c r="I69" s="33"/>
      <x:c r="J69" s="33"/>
      <x:c r="K69" s="33"/>
      <x:c r="L69" s="33"/>
      <x:c r="M69" s="33"/>
      <x:c r="N69" s="33"/>
      <x:c r="O69" s="33"/>
      <x:c r="P69" s="33"/>
      <x:c r="Q69" s="33"/>
      <x:c r="R69" s="33"/>
      <x:c r="S69" s="33"/>
      <x:c r="T69" s="33"/>
      <x:c r="U69" s="33"/>
      <x:c r="V69" s="33"/>
      <x:c r="W69" s="33"/>
      <x:c r="X69" s="33"/>
      <x:c r="Y69" s="33"/>
      <x:c r="Z69" s="33"/>
    </x:row>
    <x:row r="70">
      <x:c r="A70" s="33"/>
      <x:c r="B70" s="33"/>
      <x:c r="C70" s="33"/>
      <x:c r="D70" s="33"/>
      <x:c r="E70" s="33"/>
      <x:c r="F70" s="33"/>
      <x:c r="G70" s="33"/>
      <x:c r="H70" s="33"/>
      <x:c r="I70" s="33"/>
      <x:c r="J70" s="33"/>
      <x:c r="K70" s="33"/>
      <x:c r="L70" s="33"/>
      <x:c r="M70" s="33"/>
      <x:c r="N70" s="33"/>
      <x:c r="O70" s="33"/>
      <x:c r="P70" s="33"/>
      <x:c r="Q70" s="33"/>
      <x:c r="R70" s="33"/>
      <x:c r="S70" s="33"/>
      <x:c r="T70" s="33"/>
      <x:c r="U70" s="33"/>
      <x:c r="V70" s="33"/>
      <x:c r="W70" s="33"/>
      <x:c r="X70" s="33"/>
      <x:c r="Y70" s="33"/>
      <x:c r="Z70" s="33"/>
    </x:row>
    <x:row r="71">
      <x:c r="A71" s="33"/>
      <x:c r="B71" s="33"/>
      <x:c r="C71" s="33"/>
      <x:c r="D71" s="33"/>
      <x:c r="E71" s="33"/>
      <x:c r="F71" s="33"/>
      <x:c r="G71" s="33"/>
      <x:c r="H71" s="33"/>
      <x:c r="I71" s="33"/>
      <x:c r="J71" s="33"/>
      <x:c r="K71" s="33"/>
      <x:c r="L71" s="33"/>
      <x:c r="M71" s="33"/>
      <x:c r="N71" s="33"/>
      <x:c r="O71" s="33"/>
      <x:c r="P71" s="33"/>
      <x:c r="Q71" s="33"/>
      <x:c r="R71" s="33"/>
      <x:c r="S71" s="33"/>
      <x:c r="T71" s="33"/>
      <x:c r="U71" s="33"/>
      <x:c r="V71" s="33"/>
      <x:c r="W71" s="33"/>
      <x:c r="X71" s="33"/>
      <x:c r="Y71" s="33"/>
      <x:c r="Z71" s="33"/>
    </x:row>
    <x:row r="72">
      <x:c r="A72" s="33"/>
      <x:c r="B72" s="33"/>
      <x:c r="C72" s="33"/>
      <x:c r="D72" s="33"/>
      <x:c r="E72" s="33"/>
      <x:c r="F72" s="33"/>
      <x:c r="G72" s="33"/>
      <x:c r="H72" s="33"/>
      <x:c r="I72" s="33"/>
      <x:c r="J72" s="33"/>
      <x:c r="K72" s="33"/>
      <x:c r="L72" s="33"/>
      <x:c r="M72" s="33"/>
      <x:c r="N72" s="33"/>
      <x:c r="O72" s="33"/>
      <x:c r="P72" s="33"/>
      <x:c r="Q72" s="33"/>
      <x:c r="R72" s="33"/>
      <x:c r="S72" s="33"/>
      <x:c r="T72" s="33"/>
      <x:c r="U72" s="33"/>
      <x:c r="V72" s="33"/>
      <x:c r="W72" s="33"/>
      <x:c r="X72" s="33"/>
      <x:c r="Y72" s="33"/>
      <x:c r="Z72" s="33"/>
    </x:row>
    <x:row r="73">
      <x:c r="A73" s="33"/>
      <x:c r="B73" s="33"/>
      <x:c r="C73" s="33"/>
      <x:c r="D73" s="33"/>
      <x:c r="E73" s="33"/>
      <x:c r="F73" s="33"/>
      <x:c r="G73" s="33"/>
      <x:c r="H73" s="33"/>
      <x:c r="I73" s="33"/>
      <x:c r="J73" s="33"/>
      <x:c r="K73" s="33"/>
      <x:c r="L73" s="33"/>
      <x:c r="M73" s="33"/>
      <x:c r="N73" s="33"/>
      <x:c r="O73" s="33"/>
      <x:c r="P73" s="33"/>
      <x:c r="Q73" s="33"/>
      <x:c r="R73" s="33"/>
      <x:c r="S73" s="33"/>
      <x:c r="T73" s="33"/>
      <x:c r="U73" s="33"/>
      <x:c r="V73" s="33"/>
      <x:c r="W73" s="33"/>
      <x:c r="X73" s="33"/>
      <x:c r="Y73" s="33"/>
      <x:c r="Z73" s="33"/>
    </x:row>
    <x:row r="74">
      <x:c r="A74" s="33"/>
      <x:c r="B74" s="33"/>
      <x:c r="C74" s="33"/>
      <x:c r="D74" s="33"/>
      <x:c r="E74" s="33"/>
      <x:c r="F74" s="33"/>
      <x:c r="G74" s="33"/>
      <x:c r="H74" s="33"/>
      <x:c r="I74" s="33"/>
      <x:c r="J74" s="33"/>
      <x:c r="K74" s="33"/>
      <x:c r="L74" s="33"/>
      <x:c r="M74" s="33"/>
      <x:c r="N74" s="33"/>
      <x:c r="O74" s="33"/>
      <x:c r="P74" s="33"/>
      <x:c r="Q74" s="33"/>
      <x:c r="R74" s="33"/>
      <x:c r="S74" s="33"/>
      <x:c r="T74" s="33"/>
      <x:c r="U74" s="33"/>
      <x:c r="V74" s="33"/>
      <x:c r="W74" s="33"/>
      <x:c r="X74" s="33"/>
      <x:c r="Y74" s="33"/>
      <x:c r="Z74" s="33"/>
    </x:row>
    <x:row r="75">
      <x:c r="A75" s="33"/>
      <x:c r="B75" s="33"/>
      <x:c r="C75" s="33"/>
      <x:c r="D75" s="33"/>
      <x:c r="E75" s="33"/>
      <x:c r="F75" s="33"/>
      <x:c r="G75" s="33"/>
      <x:c r="H75" s="33"/>
      <x:c r="I75" s="33"/>
      <x:c r="J75" s="33"/>
      <x:c r="K75" s="33"/>
      <x:c r="L75" s="33"/>
      <x:c r="M75" s="33"/>
      <x:c r="N75" s="33"/>
      <x:c r="O75" s="33"/>
      <x:c r="P75" s="33"/>
      <x:c r="Q75" s="33"/>
      <x:c r="R75" s="33"/>
      <x:c r="S75" s="33"/>
      <x:c r="T75" s="33"/>
      <x:c r="U75" s="33"/>
      <x:c r="V75" s="33"/>
      <x:c r="W75" s="33"/>
      <x:c r="X75" s="33"/>
      <x:c r="Y75" s="33"/>
      <x:c r="Z75" s="33"/>
    </x:row>
    <x:row r="76">
      <x:c r="A76" s="33"/>
      <x:c r="B76" s="33"/>
      <x:c r="C76" s="33"/>
      <x:c r="D76" s="33"/>
      <x:c r="E76" s="33"/>
      <x:c r="F76" s="33"/>
      <x:c r="G76" s="33"/>
      <x:c r="H76" s="33"/>
      <x:c r="I76" s="33"/>
      <x:c r="J76" s="33"/>
      <x:c r="K76" s="33"/>
      <x:c r="L76" s="33"/>
      <x:c r="M76" s="33"/>
      <x:c r="N76" s="33"/>
      <x:c r="O76" s="33"/>
      <x:c r="P76" s="33"/>
      <x:c r="Q76" s="33"/>
      <x:c r="R76" s="33"/>
      <x:c r="S76" s="33"/>
      <x:c r="T76" s="33"/>
      <x:c r="U76" s="33"/>
      <x:c r="V76" s="33"/>
      <x:c r="W76" s="33"/>
      <x:c r="X76" s="33"/>
      <x:c r="Y76" s="33"/>
      <x:c r="Z76" s="33"/>
    </x:row>
    <x:row r="77">
      <x:c r="A77" s="33"/>
      <x:c r="B77" s="33"/>
      <x:c r="C77" s="33"/>
      <x:c r="D77" s="33"/>
      <x:c r="E77" s="33"/>
      <x:c r="F77" s="33"/>
      <x:c r="G77" s="33"/>
      <x:c r="H77" s="33"/>
      <x:c r="I77" s="33"/>
      <x:c r="J77" s="33"/>
      <x:c r="K77" s="33"/>
      <x:c r="L77" s="33"/>
      <x:c r="M77" s="33"/>
      <x:c r="N77" s="33"/>
      <x:c r="O77" s="33"/>
      <x:c r="P77" s="33"/>
      <x:c r="Q77" s="33"/>
      <x:c r="R77" s="33"/>
      <x:c r="S77" s="33"/>
      <x:c r="T77" s="33"/>
      <x:c r="U77" s="33"/>
      <x:c r="V77" s="33"/>
      <x:c r="W77" s="33"/>
      <x:c r="X77" s="33"/>
      <x:c r="Y77" s="33"/>
      <x:c r="Z77" s="33"/>
    </x:row>
    <x:row r="78">
      <x:c r="A78" s="33"/>
      <x:c r="B78" s="33"/>
      <x:c r="C78" s="33"/>
      <x:c r="D78" s="33"/>
      <x:c r="E78" s="33"/>
      <x:c r="F78" s="33"/>
      <x:c r="G78" s="33"/>
      <x:c r="H78" s="33"/>
      <x:c r="I78" s="33"/>
      <x:c r="J78" s="33"/>
      <x:c r="K78" s="33"/>
      <x:c r="L78" s="33"/>
      <x:c r="M78" s="33"/>
      <x:c r="N78" s="33"/>
      <x:c r="O78" s="33"/>
      <x:c r="P78" s="33"/>
      <x:c r="Q78" s="33"/>
      <x:c r="R78" s="33"/>
      <x:c r="S78" s="33"/>
      <x:c r="T78" s="33"/>
      <x:c r="U78" s="33"/>
      <x:c r="V78" s="33"/>
      <x:c r="W78" s="33"/>
      <x:c r="X78" s="33"/>
      <x:c r="Y78" s="33"/>
      <x:c r="Z78" s="33"/>
    </x:row>
    <x:row r="79">
      <x:c r="A79" s="33"/>
      <x:c r="B79" s="33"/>
      <x:c r="C79" s="33"/>
      <x:c r="D79" s="33"/>
      <x:c r="E79" s="33"/>
      <x:c r="F79" s="33"/>
      <x:c r="G79" s="33"/>
      <x:c r="H79" s="33"/>
      <x:c r="I79" s="33"/>
      <x:c r="J79" s="33"/>
      <x:c r="K79" s="33"/>
      <x:c r="L79" s="33"/>
      <x:c r="M79" s="33"/>
      <x:c r="N79" s="33"/>
      <x:c r="O79" s="33"/>
      <x:c r="P79" s="33"/>
      <x:c r="Q79" s="33"/>
      <x:c r="R79" s="33"/>
      <x:c r="S79" s="33"/>
      <x:c r="T79" s="33"/>
      <x:c r="U79" s="33"/>
      <x:c r="V79" s="33"/>
      <x:c r="W79" s="33"/>
      <x:c r="X79" s="33"/>
      <x:c r="Y79" s="33"/>
      <x:c r="Z79" s="33"/>
    </x:row>
    <x:row r="80">
      <x:c r="A80" s="33"/>
      <x:c r="B80" s="33"/>
      <x:c r="C80" s="33"/>
      <x:c r="D80" s="33"/>
      <x:c r="E80" s="33"/>
      <x:c r="F80" s="33"/>
      <x:c r="G80" s="33"/>
      <x:c r="H80" s="33"/>
      <x:c r="I80" s="33"/>
      <x:c r="J80" s="33"/>
      <x:c r="K80" s="33"/>
      <x:c r="L80" s="33"/>
      <x:c r="M80" s="33"/>
      <x:c r="N80" s="33"/>
      <x:c r="O80" s="33"/>
      <x:c r="P80" s="33"/>
      <x:c r="Q80" s="33"/>
      <x:c r="R80" s="33"/>
      <x:c r="S80" s="33"/>
      <x:c r="T80" s="33"/>
      <x:c r="U80" s="33"/>
      <x:c r="V80" s="33"/>
      <x:c r="W80" s="33"/>
      <x:c r="X80" s="33"/>
      <x:c r="Y80" s="33"/>
      <x:c r="Z80" s="33"/>
    </x:row>
    <x:row r="81">
      <x:c r="A81" s="33"/>
      <x:c r="B81" s="33"/>
      <x:c r="C81" s="33"/>
      <x:c r="D81" s="33"/>
      <x:c r="E81" s="33"/>
      <x:c r="F81" s="33"/>
      <x:c r="G81" s="33"/>
      <x:c r="H81" s="33"/>
      <x:c r="I81" s="33"/>
      <x:c r="J81" s="33"/>
      <x:c r="K81" s="33"/>
      <x:c r="L81" s="33"/>
      <x:c r="M81" s="33"/>
      <x:c r="N81" s="33"/>
      <x:c r="O81" s="33"/>
      <x:c r="P81" s="33"/>
      <x:c r="Q81" s="33"/>
      <x:c r="R81" s="33"/>
      <x:c r="S81" s="33"/>
      <x:c r="T81" s="33"/>
      <x:c r="U81" s="33"/>
      <x:c r="V81" s="33"/>
      <x:c r="W81" s="33"/>
      <x:c r="X81" s="33"/>
      <x:c r="Y81" s="33"/>
      <x:c r="Z81" s="33"/>
    </x:row>
    <x:row r="82">
      <x:c r="A82" s="33"/>
      <x:c r="B82" s="33"/>
      <x:c r="C82" s="33"/>
      <x:c r="D82" s="33"/>
      <x:c r="E82" s="33"/>
      <x:c r="F82" s="33"/>
      <x:c r="G82" s="33"/>
      <x:c r="H82" s="33"/>
      <x:c r="I82" s="33"/>
      <x:c r="J82" s="33"/>
      <x:c r="K82" s="33"/>
      <x:c r="L82" s="33"/>
      <x:c r="M82" s="33"/>
      <x:c r="N82" s="33"/>
      <x:c r="O82" s="33"/>
      <x:c r="P82" s="33"/>
      <x:c r="Q82" s="33"/>
      <x:c r="R82" s="33"/>
      <x:c r="S82" s="33"/>
      <x:c r="T82" s="33"/>
      <x:c r="U82" s="33"/>
      <x:c r="V82" s="33"/>
      <x:c r="W82" s="33"/>
      <x:c r="X82" s="33"/>
      <x:c r="Y82" s="33"/>
      <x:c r="Z82" s="33"/>
    </x:row>
    <x:row r="83">
      <x:c r="A83" s="33"/>
      <x:c r="B83" s="33"/>
      <x:c r="C83" s="33"/>
      <x:c r="D83" s="33"/>
      <x:c r="E83" s="33"/>
      <x:c r="F83" s="33"/>
      <x:c r="G83" s="33"/>
      <x:c r="H83" s="33"/>
      <x:c r="I83" s="33"/>
      <x:c r="J83" s="33"/>
      <x:c r="K83" s="33"/>
      <x:c r="L83" s="33"/>
      <x:c r="M83" s="33"/>
      <x:c r="N83" s="33"/>
      <x:c r="O83" s="33"/>
      <x:c r="P83" s="33"/>
      <x:c r="Q83" s="33"/>
      <x:c r="R83" s="33"/>
      <x:c r="S83" s="33"/>
      <x:c r="T83" s="33"/>
      <x:c r="U83" s="33"/>
      <x:c r="V83" s="33"/>
      <x:c r="W83" s="33"/>
      <x:c r="X83" s="33"/>
      <x:c r="Y83" s="33"/>
      <x:c r="Z83" s="33"/>
    </x:row>
    <x:row r="84">
      <x:c r="A84" s="33"/>
      <x:c r="B84" s="33"/>
      <x:c r="C84" s="33"/>
      <x:c r="D84" s="33"/>
      <x:c r="E84" s="33"/>
      <x:c r="F84" s="33"/>
      <x:c r="G84" s="33"/>
      <x:c r="H84" s="33"/>
      <x:c r="I84" s="33"/>
      <x:c r="J84" s="33"/>
      <x:c r="K84" s="33"/>
      <x:c r="L84" s="33"/>
      <x:c r="M84" s="33"/>
      <x:c r="N84" s="33"/>
      <x:c r="O84" s="33"/>
      <x:c r="P84" s="33"/>
      <x:c r="Q84" s="33"/>
      <x:c r="R84" s="33"/>
      <x:c r="S84" s="33"/>
      <x:c r="T84" s="33"/>
      <x:c r="U84" s="33"/>
      <x:c r="V84" s="33"/>
      <x:c r="W84" s="33"/>
      <x:c r="X84" s="33"/>
      <x:c r="Y84" s="33"/>
      <x:c r="Z84" s="33"/>
    </x:row>
    <x:row r="85">
      <x:c r="A85" s="33"/>
      <x:c r="B85" s="33"/>
      <x:c r="C85" s="33"/>
      <x:c r="D85" s="33"/>
      <x:c r="E85" s="33"/>
      <x:c r="F85" s="33"/>
      <x:c r="G85" s="33"/>
      <x:c r="H85" s="33"/>
      <x:c r="I85" s="33"/>
      <x:c r="J85" s="33"/>
      <x:c r="K85" s="33"/>
      <x:c r="L85" s="33"/>
      <x:c r="M85" s="33"/>
      <x:c r="N85" s="33"/>
      <x:c r="O85" s="33"/>
      <x:c r="P85" s="33"/>
      <x:c r="Q85" s="33"/>
      <x:c r="R85" s="33"/>
      <x:c r="S85" s="33"/>
      <x:c r="T85" s="33"/>
      <x:c r="U85" s="33"/>
      <x:c r="V85" s="33"/>
      <x:c r="W85" s="33"/>
      <x:c r="X85" s="33"/>
      <x:c r="Y85" s="33"/>
      <x:c r="Z85" s="33"/>
    </x:row>
    <x:row r="86">
      <x:c r="A86" s="33"/>
      <x:c r="B86" s="33"/>
      <x:c r="C86" s="33"/>
      <x:c r="D86" s="33"/>
      <x:c r="E86" s="33"/>
      <x:c r="F86" s="33"/>
      <x:c r="G86" s="33"/>
      <x:c r="H86" s="33"/>
      <x:c r="I86" s="33"/>
      <x:c r="J86" s="33"/>
      <x:c r="K86" s="33"/>
      <x:c r="L86" s="33"/>
      <x:c r="M86" s="33"/>
      <x:c r="N86" s="33"/>
      <x:c r="O86" s="33"/>
      <x:c r="P86" s="33"/>
      <x:c r="Q86" s="33"/>
      <x:c r="R86" s="33"/>
      <x:c r="S86" s="33"/>
      <x:c r="T86" s="33"/>
      <x:c r="U86" s="33"/>
      <x:c r="V86" s="33"/>
      <x:c r="W86" s="33"/>
      <x:c r="X86" s="33"/>
      <x:c r="Y86" s="33"/>
      <x:c r="Z86" s="33"/>
    </x:row>
    <x:row r="87">
      <x:c r="A87" s="33"/>
      <x:c r="B87" s="33"/>
      <x:c r="C87" s="33"/>
      <x:c r="D87" s="33"/>
      <x:c r="E87" s="33"/>
      <x:c r="F87" s="33"/>
      <x:c r="G87" s="33"/>
      <x:c r="H87" s="33"/>
      <x:c r="I87" s="33"/>
      <x:c r="J87" s="33"/>
      <x:c r="K87" s="33"/>
      <x:c r="L87" s="33"/>
      <x:c r="M87" s="33"/>
      <x:c r="N87" s="33"/>
      <x:c r="O87" s="33"/>
      <x:c r="P87" s="33"/>
      <x:c r="Q87" s="33"/>
      <x:c r="R87" s="33"/>
      <x:c r="S87" s="33"/>
      <x:c r="T87" s="33"/>
      <x:c r="U87" s="33"/>
      <x:c r="V87" s="33"/>
      <x:c r="W87" s="33"/>
      <x:c r="X87" s="33"/>
      <x:c r="Y87" s="33"/>
      <x:c r="Z87" s="33"/>
    </x:row>
    <x:row r="88">
      <x:c r="A88" s="33"/>
      <x:c r="B88" s="33"/>
      <x:c r="C88" s="33"/>
      <x:c r="D88" s="33"/>
      <x:c r="E88" s="33"/>
      <x:c r="F88" s="33"/>
      <x:c r="G88" s="33"/>
      <x:c r="H88" s="33"/>
      <x:c r="I88" s="33"/>
      <x:c r="J88" s="33"/>
      <x:c r="K88" s="33"/>
      <x:c r="L88" s="33"/>
      <x:c r="M88" s="33"/>
      <x:c r="N88" s="33"/>
      <x:c r="O88" s="33"/>
      <x:c r="P88" s="33"/>
      <x:c r="Q88" s="33"/>
      <x:c r="R88" s="33"/>
      <x:c r="S88" s="33"/>
      <x:c r="T88" s="33"/>
      <x:c r="U88" s="33"/>
      <x:c r="V88" s="33"/>
      <x:c r="W88" s="33"/>
      <x:c r="X88" s="33"/>
      <x:c r="Y88" s="33"/>
      <x:c r="Z88" s="33"/>
    </x:row>
    <x:row r="89">
      <x:c r="A89" s="33"/>
      <x:c r="B89" s="33"/>
      <x:c r="C89" s="33"/>
      <x:c r="D89" s="33"/>
      <x:c r="E89" s="33"/>
      <x:c r="F89" s="33"/>
      <x:c r="G89" s="33"/>
      <x:c r="H89" s="33"/>
      <x:c r="I89" s="33"/>
      <x:c r="J89" s="33"/>
      <x:c r="K89" s="33"/>
      <x:c r="L89" s="33"/>
      <x:c r="M89" s="33"/>
      <x:c r="N89" s="33"/>
      <x:c r="O89" s="33"/>
      <x:c r="P89" s="33"/>
      <x:c r="Q89" s="33"/>
      <x:c r="R89" s="33"/>
      <x:c r="S89" s="33"/>
      <x:c r="T89" s="33"/>
      <x:c r="U89" s="33"/>
      <x:c r="V89" s="33"/>
      <x:c r="W89" s="33"/>
      <x:c r="X89" s="33"/>
      <x:c r="Y89" s="33"/>
      <x:c r="Z89" s="33"/>
    </x:row>
    <x:row r="90">
      <x:c r="A90" s="33"/>
      <x:c r="B90" s="33"/>
      <x:c r="C90" s="33"/>
      <x:c r="D90" s="33"/>
      <x:c r="E90" s="33"/>
      <x:c r="F90" s="33"/>
      <x:c r="G90" s="33"/>
      <x:c r="H90" s="33"/>
      <x:c r="I90" s="33"/>
      <x:c r="J90" s="33"/>
      <x:c r="K90" s="33"/>
      <x:c r="L90" s="33"/>
      <x:c r="M90" s="33"/>
      <x:c r="N90" s="33"/>
      <x:c r="O90" s="33"/>
      <x:c r="P90" s="33"/>
      <x:c r="Q90" s="33"/>
      <x:c r="R90" s="33"/>
      <x:c r="S90" s="33"/>
      <x:c r="T90" s="33"/>
      <x:c r="U90" s="33"/>
      <x:c r="V90" s="33"/>
      <x:c r="W90" s="33"/>
      <x:c r="X90" s="33"/>
      <x:c r="Y90" s="33"/>
      <x:c r="Z90" s="33"/>
    </x:row>
    <x:row r="91">
      <x:c r="A91" s="33"/>
      <x:c r="B91" s="33"/>
      <x:c r="C91" s="33"/>
      <x:c r="D91" s="33"/>
      <x:c r="E91" s="33"/>
      <x:c r="F91" s="33"/>
      <x:c r="G91" s="33"/>
      <x:c r="H91" s="33"/>
      <x:c r="I91" s="33"/>
      <x:c r="J91" s="33"/>
      <x:c r="K91" s="33"/>
      <x:c r="L91" s="33"/>
      <x:c r="M91" s="33"/>
      <x:c r="N91" s="33"/>
      <x:c r="O91" s="33"/>
      <x:c r="P91" s="33"/>
      <x:c r="Q91" s="33"/>
      <x:c r="R91" s="33"/>
      <x:c r="S91" s="33"/>
      <x:c r="T91" s="33"/>
      <x:c r="U91" s="33"/>
      <x:c r="V91" s="33"/>
      <x:c r="W91" s="33"/>
      <x:c r="X91" s="33"/>
      <x:c r="Y91" s="33"/>
      <x:c r="Z91" s="33"/>
    </x:row>
    <x:row r="92">
      <x:c r="A92" s="33"/>
      <x:c r="B92" s="33"/>
      <x:c r="C92" s="33"/>
      <x:c r="D92" s="33"/>
      <x:c r="E92" s="33"/>
      <x:c r="F92" s="33"/>
      <x:c r="G92" s="33"/>
      <x:c r="H92" s="33"/>
      <x:c r="I92" s="33"/>
      <x:c r="J92" s="33"/>
      <x:c r="K92" s="33"/>
      <x:c r="L92" s="33"/>
      <x:c r="M92" s="33"/>
      <x:c r="N92" s="33"/>
      <x:c r="O92" s="33"/>
      <x:c r="P92" s="33"/>
      <x:c r="Q92" s="33"/>
      <x:c r="R92" s="33"/>
      <x:c r="S92" s="33"/>
      <x:c r="T92" s="33"/>
      <x:c r="U92" s="33"/>
      <x:c r="V92" s="33"/>
      <x:c r="W92" s="33"/>
      <x:c r="X92" s="33"/>
      <x:c r="Y92" s="33"/>
      <x:c r="Z92" s="33"/>
    </x:row>
    <x:row r="93">
      <x:c r="A93" s="33"/>
      <x:c r="B93" s="33"/>
      <x:c r="C93" s="33"/>
      <x:c r="D93" s="33"/>
      <x:c r="E93" s="33"/>
      <x:c r="F93" s="33"/>
      <x:c r="G93" s="33"/>
      <x:c r="H93" s="33"/>
      <x:c r="I93" s="33"/>
      <x:c r="J93" s="33"/>
      <x:c r="K93" s="33"/>
      <x:c r="L93" s="33"/>
      <x:c r="M93" s="33"/>
      <x:c r="N93" s="33"/>
      <x:c r="O93" s="33"/>
      <x:c r="P93" s="33"/>
      <x:c r="Q93" s="33"/>
      <x:c r="R93" s="33"/>
      <x:c r="S93" s="33"/>
      <x:c r="T93" s="33"/>
      <x:c r="U93" s="33"/>
      <x:c r="V93" s="33"/>
      <x:c r="W93" s="33"/>
      <x:c r="X93" s="33"/>
      <x:c r="Y93" s="33"/>
      <x:c r="Z93" s="33"/>
    </x:row>
    <x:row r="94">
      <x:c r="A94" s="33"/>
      <x:c r="B94" s="33"/>
      <x:c r="C94" s="33"/>
      <x:c r="D94" s="33"/>
      <x:c r="E94" s="33"/>
      <x:c r="F94" s="33"/>
      <x:c r="G94" s="33"/>
      <x:c r="H94" s="33"/>
      <x:c r="I94" s="33"/>
      <x:c r="J94" s="33"/>
      <x:c r="K94" s="33"/>
      <x:c r="L94" s="33"/>
      <x:c r="M94" s="33"/>
      <x:c r="N94" s="33"/>
      <x:c r="O94" s="33"/>
      <x:c r="P94" s="33"/>
      <x:c r="Q94" s="33"/>
      <x:c r="R94" s="33"/>
      <x:c r="S94" s="33"/>
      <x:c r="T94" s="33"/>
      <x:c r="U94" s="33"/>
      <x:c r="V94" s="33"/>
      <x:c r="W94" s="33"/>
      <x:c r="X94" s="33"/>
      <x:c r="Y94" s="33"/>
      <x:c r="Z94" s="33"/>
    </x:row>
    <x:row r="95">
      <x:c r="A95" s="33"/>
      <x:c r="B95" s="33"/>
      <x:c r="C95" s="33"/>
      <x:c r="D95" s="33"/>
      <x:c r="E95" s="33"/>
      <x:c r="F95" s="33"/>
      <x:c r="G95" s="33"/>
      <x:c r="H95" s="33"/>
      <x:c r="I95" s="33"/>
      <x:c r="J95" s="33"/>
      <x:c r="K95" s="33"/>
      <x:c r="L95" s="33"/>
      <x:c r="M95" s="33"/>
      <x:c r="N95" s="33"/>
      <x:c r="O95" s="33"/>
      <x:c r="P95" s="33"/>
      <x:c r="Q95" s="33"/>
      <x:c r="R95" s="33"/>
      <x:c r="S95" s="33"/>
      <x:c r="T95" s="33"/>
      <x:c r="U95" s="33"/>
      <x:c r="V95" s="33"/>
      <x:c r="W95" s="33"/>
      <x:c r="X95" s="33"/>
      <x:c r="Y95" s="33"/>
      <x:c r="Z95" s="33"/>
    </x:row>
    <x:row r="96">
      <x:c r="A96" s="33"/>
      <x:c r="B96" s="33"/>
      <x:c r="C96" s="33"/>
      <x:c r="D96" s="33"/>
      <x:c r="E96" s="33"/>
      <x:c r="F96" s="33"/>
      <x:c r="G96" s="33"/>
      <x:c r="H96" s="33"/>
      <x:c r="I96" s="33"/>
      <x:c r="J96" s="33"/>
      <x:c r="K96" s="33"/>
      <x:c r="L96" s="33"/>
      <x:c r="M96" s="33"/>
      <x:c r="N96" s="33"/>
      <x:c r="O96" s="33"/>
      <x:c r="P96" s="33"/>
      <x:c r="Q96" s="33"/>
      <x:c r="R96" s="33"/>
      <x:c r="S96" s="33"/>
      <x:c r="T96" s="33"/>
      <x:c r="U96" s="33"/>
      <x:c r="V96" s="33"/>
      <x:c r="W96" s="33"/>
      <x:c r="X96" s="33"/>
      <x:c r="Y96" s="33"/>
      <x:c r="Z96" s="33"/>
    </x:row>
    <x:row r="97">
      <x:c r="A97" s="33"/>
      <x:c r="B97" s="33"/>
      <x:c r="C97" s="33"/>
      <x:c r="D97" s="33"/>
      <x:c r="E97" s="33"/>
      <x:c r="F97" s="33"/>
      <x:c r="G97" s="33"/>
      <x:c r="H97" s="33"/>
      <x:c r="I97" s="33"/>
      <x:c r="J97" s="33"/>
      <x:c r="K97" s="33"/>
      <x:c r="L97" s="33"/>
      <x:c r="M97" s="33"/>
      <x:c r="N97" s="33"/>
      <x:c r="O97" s="33"/>
      <x:c r="P97" s="33"/>
      <x:c r="Q97" s="33"/>
      <x:c r="R97" s="33"/>
      <x:c r="S97" s="33"/>
      <x:c r="T97" s="33"/>
      <x:c r="U97" s="33"/>
      <x:c r="V97" s="33"/>
      <x:c r="W97" s="33"/>
      <x:c r="X97" s="33"/>
      <x:c r="Y97" s="33"/>
      <x:c r="Z97" s="33"/>
    </x:row>
    <x:row r="98">
      <x:c r="A98" s="33"/>
      <x:c r="B98" s="33"/>
      <x:c r="C98" s="33"/>
      <x:c r="D98" s="33"/>
      <x:c r="E98" s="33"/>
      <x:c r="F98" s="33"/>
      <x:c r="G98" s="33"/>
      <x:c r="H98" s="33"/>
      <x:c r="I98" s="33"/>
      <x:c r="J98" s="33"/>
      <x:c r="K98" s="33"/>
      <x:c r="L98" s="33"/>
      <x:c r="M98" s="33"/>
      <x:c r="N98" s="33"/>
      <x:c r="O98" s="33"/>
      <x:c r="P98" s="33"/>
      <x:c r="Q98" s="33"/>
      <x:c r="R98" s="33"/>
      <x:c r="S98" s="33"/>
      <x:c r="T98" s="33"/>
      <x:c r="U98" s="33"/>
      <x:c r="V98" s="33"/>
      <x:c r="W98" s="33"/>
      <x:c r="X98" s="33"/>
      <x:c r="Y98" s="33"/>
      <x:c r="Z98" s="33"/>
    </x:row>
    <x:row r="99">
      <x:c r="A99" s="33"/>
      <x:c r="B99" s="33"/>
      <x:c r="C99" s="33"/>
      <x:c r="D99" s="33"/>
      <x:c r="E99" s="33"/>
      <x:c r="F99" s="33"/>
      <x:c r="G99" s="33"/>
      <x:c r="H99" s="33"/>
      <x:c r="I99" s="33"/>
      <x:c r="J99" s="33"/>
      <x:c r="K99" s="33"/>
      <x:c r="L99" s="33"/>
      <x:c r="M99" s="33"/>
      <x:c r="N99" s="33"/>
      <x:c r="O99" s="33"/>
      <x:c r="P99" s="33"/>
      <x:c r="Q99" s="33"/>
      <x:c r="R99" s="33"/>
      <x:c r="S99" s="33"/>
      <x:c r="T99" s="33"/>
      <x:c r="U99" s="33"/>
      <x:c r="V99" s="33"/>
      <x:c r="W99" s="33"/>
      <x:c r="X99" s="33"/>
      <x:c r="Y99" s="33"/>
      <x:c r="Z99" s="33"/>
    </x:row>
    <x:row r="100">
      <x:c r="A100" s="33"/>
      <x:c r="B100" s="33"/>
      <x:c r="C100" s="33"/>
      <x:c r="D100" s="33"/>
      <x:c r="E100" s="33"/>
      <x:c r="F100" s="33"/>
      <x:c r="G100" s="33"/>
      <x:c r="H100" s="33"/>
      <x:c r="I100" s="33"/>
      <x:c r="J100" s="33"/>
      <x:c r="K100" s="33"/>
      <x:c r="L100" s="33"/>
      <x:c r="M100" s="33"/>
      <x:c r="N100" s="33"/>
      <x:c r="O100" s="33"/>
      <x:c r="P100" s="33"/>
      <x:c r="Q100" s="33"/>
      <x:c r="R100" s="33"/>
      <x:c r="S100" s="33"/>
      <x:c r="T100" s="33"/>
      <x:c r="U100" s="33"/>
      <x:c r="V100" s="33"/>
      <x:c r="W100" s="33"/>
      <x:c r="X100" s="33"/>
      <x:c r="Y100" s="33"/>
      <x:c r="Z100" s="33"/>
    </x:row>
  </x:sheetData>
  <x:mergeCells>
    <x:mergeCell ref="A1:N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</x:cols>
  <x:sheetData>
    <x:row r="1">
      <x:c r="A1" s="136" t="str">
        <x:v>ЧУВСТВИТЕЛЬНОСТЬ PAYBACK: ADOPTION × СТОИМОСТЬ SMS</x:v>
      </x:c>
      <x:c r="B1" s="33"/>
      <x:c r="C1" s="33"/>
      <x:c r="D1" s="33"/>
      <x:c r="E1" s="33"/>
      <x:c r="F1" s="33"/>
      <x:c r="G1" s="33"/>
      <x:c r="H1" s="33"/>
      <x:c r="I1" s="33"/>
      <x:c r="J1" s="33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>
      <x:c r="A2" s="33"/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>
      <x:c r="A3" s="35" t="str">
        <x:v>Adoption</x:v>
      </x:c>
      <x:c r="B3" s="35" t="n">
        <x:v>2</x:v>
      </x:c>
      <x:c r="C3" s="35" t="n">
        <x:v>3</x:v>
      </x:c>
      <x:c r="D3" s="35" t="n">
        <x:v>4</x:v>
      </x:c>
      <x:c r="E3" s="35" t="n">
        <x:v>5</x:v>
      </x:c>
      <x:c r="F3" s="35" t="n">
        <x:v>6</x:v>
      </x:c>
      <x:c r="G3" s="35" t="n">
        <x:v>7</x:v>
      </x:c>
      <x:c r="H3" s="35" t="n">
        <x:v>8</x:v>
      </x:c>
      <x:c r="I3" s="35" t="n">
        <x:v>9</x:v>
      </x:c>
      <x:c r="J3" s="35" t="n">
        <x:v>10</x:v>
      </x:c>
      <x:c r="K3" s="33"/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>
      <x:c r="A4" s="151" t="n">
        <x:v>0.2</x:v>
      </x:c>
      <x:c r="B4" s="153" t="n">
        <x:f>IF(((Inputs!B3*Inputs!B4*2)-(Inputs!B3*Inputs!B4*((1-$A4)+($A4*Inputs!B12))*2)+(Inputs!B3*Inputs!B4/1000*(Inputs!B8-Inputs!B9)*Inputs!B10)-Inputs!B18)&gt;0,Implementation!B9/((Inputs!B3*Inputs!B4*2)-(Inputs!B3*Inputs!B4*((1-$A4)+($A4*Inputs!B12))*2)+(Inputs!B3*Inputs!B4/1000*(Inputs!B8-Inputs!B9)*Inputs!B10)-Inputs!B18),999)</x:f>
        <x:v>27.525252525252526</x:v>
      </x:c>
      <x:c r="C4" s="153" t="n">
        <x:f>IF(((Inputs!B3*Inputs!B4*3)-(Inputs!B3*Inputs!B4*((1-$A4)+($A4*Inputs!B12))*3)+(Inputs!B3*Inputs!B4/1000*(Inputs!B8-Inputs!B9)*Inputs!B10)-Inputs!B18)&gt;0,Implementation!B9/((Inputs!B3*Inputs!B4*3)-(Inputs!B3*Inputs!B4*((1-$A4)+($A4*Inputs!B12))*3)+(Inputs!B3*Inputs!B4/1000*(Inputs!B8-Inputs!B9)*Inputs!B10)-Inputs!B18),999)</x:f>
        <x:v>23.661360347322727</x:v>
      </x:c>
      <x:c r="D4" s="153" t="n">
        <x:f>IF(((Inputs!B3*Inputs!B4*4)-(Inputs!B3*Inputs!B4*((1-$A4)+($A4*Inputs!B12))*4)+(Inputs!B3*Inputs!B4/1000*(Inputs!B8-Inputs!B9)*Inputs!B10)-Inputs!B18)&gt;0,Implementation!B9/((Inputs!B3*Inputs!B4*4)-(Inputs!B3*Inputs!B4*((1-$A4)+($A4*Inputs!B12))*4)+(Inputs!B3*Inputs!B4/1000*(Inputs!B8-Inputs!B9)*Inputs!B10)-Inputs!B18),999)</x:f>
        <x:v>20.74873096446701</x:v>
      </x:c>
      <x:c r="E4" s="153" t="n">
        <x:f>IF(((Inputs!B3*Inputs!B4*5)-(Inputs!B3*Inputs!B4*((1-$A4)+($A4*Inputs!B12))*5)+(Inputs!B3*Inputs!B4/1000*(Inputs!B8-Inputs!B9)*Inputs!B10)-Inputs!B18)&gt;0,Implementation!B9/((Inputs!B3*Inputs!B4*5)-(Inputs!B3*Inputs!B4*((1-$A4)+($A4*Inputs!B12))*5)+(Inputs!B3*Inputs!B4/1000*(Inputs!B8-Inputs!B9)*Inputs!B10)-Inputs!B18),999)</x:f>
        <x:v>18.474576271186447</x:v>
      </x:c>
      <x:c r="F4" s="153" t="n">
        <x:f>IF(((Inputs!B3*Inputs!B4*6)-(Inputs!B3*Inputs!B4*((1-$A4)+($A4*Inputs!B12))*6)+(Inputs!B3*Inputs!B4/1000*(Inputs!B8-Inputs!B9)*Inputs!B10)-Inputs!B18)&gt;0,Implementation!B9/((Inputs!B3*Inputs!B4*6)-(Inputs!B3*Inputs!B4*((1-$A4)+($A4*Inputs!B12))*6)+(Inputs!B3*Inputs!B4/1000*(Inputs!B8-Inputs!B9)*Inputs!B10)-Inputs!B18),999)</x:f>
        <x:v>16.649694501018335</x:v>
      </x:c>
      <x:c r="G4" s="153" t="n">
        <x:f>IF(((Inputs!B3*Inputs!B4*7)-(Inputs!B3*Inputs!B4*((1-$A4)+($A4*Inputs!B12))*7)+(Inputs!B3*Inputs!B4/1000*(Inputs!B8-Inputs!B9)*Inputs!B10)-Inputs!B18)&gt;0,Implementation!B9/((Inputs!B3*Inputs!B4*7)-(Inputs!B3*Inputs!B4*((1-$A4)+($A4*Inputs!B12))*7)+(Inputs!B3*Inputs!B4/1000*(Inputs!B8-Inputs!B9)*Inputs!B10)-Inputs!B18),999)</x:f>
        <x:v>15.152919369786845</x:v>
      </x:c>
      <x:c r="H4" s="153" t="n">
        <x:f>IF(((Inputs!B3*Inputs!B4*8)-(Inputs!B3*Inputs!B4*((1-$A4)+($A4*Inputs!B12))*8)+(Inputs!B3*Inputs!B4/1000*(Inputs!B8-Inputs!B9)*Inputs!B10)-Inputs!B18)&gt;0,Implementation!B9/((Inputs!B3*Inputs!B4*8)-(Inputs!B3*Inputs!B4*((1-$A4)+($A4*Inputs!B12))*8)+(Inputs!B3*Inputs!B4/1000*(Inputs!B8-Inputs!B9)*Inputs!B10)-Inputs!B18),999)</x:f>
        <x:v>13.9030612244898</x:v>
      </x:c>
      <x:c r="I4" s="153" t="n">
        <x:f>IF(((Inputs!B3*Inputs!B4*9)-(Inputs!B3*Inputs!B4*((1-$A4)+($A4*Inputs!B12))*9)+(Inputs!B3*Inputs!B4/1000*(Inputs!B8-Inputs!B9)*Inputs!B10)-Inputs!B18)&gt;0,Implementation!B9/((Inputs!B3*Inputs!B4*9)-(Inputs!B3*Inputs!B4*((1-$A4)+($A4*Inputs!B12))*9)+(Inputs!B3*Inputs!B4/1000*(Inputs!B8-Inputs!B9)*Inputs!B10)-Inputs!B18),999)</x:f>
        <x:v>12.843676355066778</x:v>
      </x:c>
      <x:c r="J4" s="153" t="n">
        <x:f>IF(((Inputs!B3*Inputs!B4*10)-(Inputs!B3*Inputs!B4*((1-$A4)+($A4*Inputs!B12))*10)+(Inputs!B3*Inputs!B4/1000*(Inputs!B8-Inputs!B9)*Inputs!B10)-Inputs!B18)&gt;0,Implementation!B9/((Inputs!B3*Inputs!B4*10)-(Inputs!B3*Inputs!B4*((1-$A4)+($A4*Inputs!B12))*10)+(Inputs!B3*Inputs!B4/1000*(Inputs!B8-Inputs!B9)*Inputs!B10)-Inputs!B18),999)</x:f>
        <x:v>11.934306569343072</x:v>
      </x:c>
      <x:c r="K4" s="33"/>
      <x:c r="L4" s="33"/>
      <x:c r="M4" s="33"/>
      <x:c r="N4" s="33"/>
      <x:c r="O4" s="33"/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>
      <x:c r="A5" s="151" t="n">
        <x:v>0.3</x:v>
      </x:c>
      <x:c r="B5" s="153" t="n">
        <x:f>IF(((Inputs!B3*Inputs!B4*2)-(Inputs!B3*Inputs!B4*((1-$A5)+($A5*Inputs!B12))*2)+(Inputs!B3*Inputs!B4/1000*(Inputs!B8-Inputs!B9)*Inputs!B10)-Inputs!B18)&gt;0,Implementation!B9/((Inputs!B3*Inputs!B4*2)-(Inputs!B3*Inputs!B4*((1-$A5)+($A5*Inputs!B12))*2)+(Inputs!B3*Inputs!B4/1000*(Inputs!B8-Inputs!B9)*Inputs!B10)-Inputs!B18),999)</x:f>
        <x:v>23.66136034732272</x:v>
      </x:c>
      <x:c r="C5" s="153" t="n">
        <x:f>IF(((Inputs!B3*Inputs!B4*3)-(Inputs!B3*Inputs!B4*((1-$A5)+($A5*Inputs!B12))*3)+(Inputs!B3*Inputs!B4/1000*(Inputs!B8-Inputs!B9)*Inputs!B10)-Inputs!B18)&gt;0,Implementation!B9/((Inputs!B3*Inputs!B4*3)-(Inputs!B3*Inputs!B4*((1-$A5)+($A5*Inputs!B12))*3)+(Inputs!B3*Inputs!B4/1000*(Inputs!B8-Inputs!B9)*Inputs!B10)-Inputs!B18),999)</x:f>
        <x:v>19.54572624028691</x:v>
      </x:c>
      <x:c r="D5" s="153" t="n">
        <x:f>IF(((Inputs!B3*Inputs!B4*4)-(Inputs!B3*Inputs!B4*((1-$A5)+($A5*Inputs!B12))*4)+(Inputs!B3*Inputs!B4/1000*(Inputs!B8-Inputs!B9)*Inputs!B10)-Inputs!B18)&gt;0,Implementation!B9/((Inputs!B3*Inputs!B4*4)-(Inputs!B3*Inputs!B4*((1-$A5)+($A5*Inputs!B12))*4)+(Inputs!B3*Inputs!B4/1000*(Inputs!B8-Inputs!B9)*Inputs!B10)-Inputs!B18),999)</x:f>
        <x:v>16.64969450101833</x:v>
      </x:c>
      <x:c r="E5" s="153" t="n">
        <x:f>IF(((Inputs!B3*Inputs!B4*5)-(Inputs!B3*Inputs!B4*((1-$A5)+($A5*Inputs!B12))*5)+(Inputs!B3*Inputs!B4/1000*(Inputs!B8-Inputs!B9)*Inputs!B10)-Inputs!B18)&gt;0,Implementation!B9/((Inputs!B3*Inputs!B4*5)-(Inputs!B3*Inputs!B4*((1-$A5)+($A5*Inputs!B12))*5)+(Inputs!B3*Inputs!B4/1000*(Inputs!B8-Inputs!B9)*Inputs!B10)-Inputs!B18),999)</x:f>
        <x:v>14.501108647450112</x:v>
      </x:c>
      <x:c r="F5" s="153" t="n">
        <x:f>IF(((Inputs!B3*Inputs!B4*6)-(Inputs!B3*Inputs!B4*((1-$A5)+($A5*Inputs!B12))*6)+(Inputs!B3*Inputs!B4/1000*(Inputs!B8-Inputs!B9)*Inputs!B10)-Inputs!B18)&gt;0,Implementation!B9/((Inputs!B3*Inputs!B4*6)-(Inputs!B3*Inputs!B4*((1-$A5)+($A5*Inputs!B12))*6)+(Inputs!B3*Inputs!B4/1000*(Inputs!B8-Inputs!B9)*Inputs!B10)-Inputs!B18),999)</x:f>
        <x:v>12.843676355066771</x:v>
      </x:c>
      <x:c r="G5" s="153" t="n">
        <x:f>IF(((Inputs!B3*Inputs!B4*7)-(Inputs!B3*Inputs!B4*((1-$A5)+($A5*Inputs!B12))*7)+(Inputs!B3*Inputs!B4/1000*(Inputs!B8-Inputs!B9)*Inputs!B10)-Inputs!B18)&gt;0,Implementation!B9/((Inputs!B3*Inputs!B4*7)-(Inputs!B3*Inputs!B4*((1-$A5)+($A5*Inputs!B12))*7)+(Inputs!B3*Inputs!B4/1000*(Inputs!B8-Inputs!B9)*Inputs!B10)-Inputs!B18),999)</x:f>
        <x:v>11.526260133944307</x:v>
      </x:c>
      <x:c r="H5" s="153" t="n">
        <x:f>IF(((Inputs!B3*Inputs!B4*8)-(Inputs!B3*Inputs!B4*((1-$A5)+($A5*Inputs!B12))*8)+(Inputs!B3*Inputs!B4/1000*(Inputs!B8-Inputs!B9)*Inputs!B10)-Inputs!B18)&gt;0,Implementation!B9/((Inputs!B3*Inputs!B4*8)-(Inputs!B3*Inputs!B4*((1-$A5)+($A5*Inputs!B12))*8)+(Inputs!B3*Inputs!B4/1000*(Inputs!B8-Inputs!B9)*Inputs!B10)-Inputs!B18),999)</x:f>
        <x:v>10.453964194373402</x:v>
      </x:c>
      <x:c r="I5" s="153" t="n">
        <x:f>IF(((Inputs!B3*Inputs!B4*9)-(Inputs!B3*Inputs!B4*((1-$A5)+($A5*Inputs!B12))*9)+(Inputs!B3*Inputs!B4/1000*(Inputs!B8-Inputs!B9)*Inputs!B10)-Inputs!B18)&gt;0,Implementation!B9/((Inputs!B3*Inputs!B4*9)-(Inputs!B3*Inputs!B4*((1-$A5)+($A5*Inputs!B12))*9)+(Inputs!B3*Inputs!B4/1000*(Inputs!B8-Inputs!B9)*Inputs!B10)-Inputs!B18),999)</x:f>
        <x:v>9.564200058496636</x:v>
      </x:c>
      <x:c r="J5" s="153" t="n">
        <x:f>IF(((Inputs!B3*Inputs!B4*10)-(Inputs!B3*Inputs!B4*((1-$A5)+($A5*Inputs!B12))*10)+(Inputs!B3*Inputs!B4/1000*(Inputs!B8-Inputs!B9)*Inputs!B10)-Inputs!B18)&gt;0,Implementation!B9/((Inputs!B3*Inputs!B4*10)-(Inputs!B3*Inputs!B4*((1-$A5)+($A5*Inputs!B12))*10)+(Inputs!B3*Inputs!B4/1000*(Inputs!B8-Inputs!B9)*Inputs!B10)-Inputs!B18),999)</x:f>
        <x:v>8.814016172506738</x:v>
      </x:c>
      <x:c r="K5" s="33"/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>
      <x:c r="A6" s="151" t="n">
        <x:v>0.4</x:v>
      </x:c>
      <x:c r="B6" s="153" t="n">
        <x:f>IF(((Inputs!B3*Inputs!B4*2)-(Inputs!B3*Inputs!B4*((1-$A6)+($A6*Inputs!B12))*2)+(Inputs!B3*Inputs!B4/1000*(Inputs!B8-Inputs!B9)*Inputs!B10)-Inputs!B18)&gt;0,Implementation!B9/((Inputs!B3*Inputs!B4*2)-(Inputs!B3*Inputs!B4*((1-$A6)+($A6*Inputs!B12))*2)+(Inputs!B3*Inputs!B4/1000*(Inputs!B8-Inputs!B9)*Inputs!B10)-Inputs!B18),999)</x:f>
        <x:v>20.748730964467004</x:v>
      </x:c>
      <x:c r="C6" s="153" t="n">
        <x:f>IF(((Inputs!B3*Inputs!B4*3)-(Inputs!B3*Inputs!B4*((1-$A6)+($A6*Inputs!B12))*3)+(Inputs!B3*Inputs!B4/1000*(Inputs!B8-Inputs!B9)*Inputs!B10)-Inputs!B18)&gt;0,Implementation!B9/((Inputs!B3*Inputs!B4*3)-(Inputs!B3*Inputs!B4*((1-$A6)+($A6*Inputs!B12))*3)+(Inputs!B3*Inputs!B4/1000*(Inputs!B8-Inputs!B9)*Inputs!B10)-Inputs!B18),999)</x:f>
        <x:v>16.64969450101833</x:v>
      </x:c>
      <x:c r="D6" s="153" t="n">
        <x:f>IF(((Inputs!B3*Inputs!B4*4)-(Inputs!B3*Inputs!B4*((1-$A6)+($A6*Inputs!B12))*4)+(Inputs!B3*Inputs!B4/1000*(Inputs!B8-Inputs!B9)*Inputs!B10)-Inputs!B18)&gt;0,Implementation!B9/((Inputs!B3*Inputs!B4*4)-(Inputs!B3*Inputs!B4*((1-$A6)+($A6*Inputs!B12))*4)+(Inputs!B3*Inputs!B4/1000*(Inputs!B8-Inputs!B9)*Inputs!B10)-Inputs!B18),999)</x:f>
        <x:v>13.903061224489797</x:v>
      </x:c>
      <x:c r="E6" s="153" t="n">
        <x:f>IF(((Inputs!B3*Inputs!B4*5)-(Inputs!B3*Inputs!B4*((1-$A6)+($A6*Inputs!B12))*5)+(Inputs!B3*Inputs!B4/1000*(Inputs!B8-Inputs!B9)*Inputs!B10)-Inputs!B18)&gt;0,Implementation!B9/((Inputs!B3*Inputs!B4*5)-(Inputs!B3*Inputs!B4*((1-$A6)+($A6*Inputs!B12))*5)+(Inputs!B3*Inputs!B4/1000*(Inputs!B8-Inputs!B9)*Inputs!B10)-Inputs!B18),999)</x:f>
        <x:v>11.934306569343066</x:v>
      </x:c>
      <x:c r="F6" s="153" t="n">
        <x:f>IF(((Inputs!B3*Inputs!B4*6)-(Inputs!B3*Inputs!B4*((1-$A6)+($A6*Inputs!B12))*6)+(Inputs!B3*Inputs!B4/1000*(Inputs!B8-Inputs!B9)*Inputs!B10)-Inputs!B18)&gt;0,Implementation!B9/((Inputs!B3*Inputs!B4*6)-(Inputs!B3*Inputs!B4*((1-$A6)+($A6*Inputs!B12))*6)+(Inputs!B3*Inputs!B4/1000*(Inputs!B8-Inputs!B9)*Inputs!B10)-Inputs!B18),999)</x:f>
        <x:v>10.453964194373402</x:v>
      </x:c>
      <x:c r="G6" s="153" t="n">
        <x:f>IF(((Inputs!B3*Inputs!B4*7)-(Inputs!B3*Inputs!B4*((1-$A6)+($A6*Inputs!B12))*7)+(Inputs!B3*Inputs!B4/1000*(Inputs!B8-Inputs!B9)*Inputs!B10)-Inputs!B18)&gt;0,Implementation!B9/((Inputs!B3*Inputs!B4*7)-(Inputs!B3*Inputs!B4*((1-$A6)+($A6*Inputs!B12))*7)+(Inputs!B3*Inputs!B4/1000*(Inputs!B8-Inputs!B9)*Inputs!B10)-Inputs!B18),999)</x:f>
        <x:v>9.300341296928327</x:v>
      </x:c>
      <x:c r="H6" s="153" t="n">
        <x:f>IF(((Inputs!B3*Inputs!B4*8)-(Inputs!B3*Inputs!B4*((1-$A6)+($A6*Inputs!B12))*8)+(Inputs!B3*Inputs!B4/1000*(Inputs!B8-Inputs!B9)*Inputs!B10)-Inputs!B18)&gt;0,Implementation!B9/((Inputs!B3*Inputs!B4*8)-(Inputs!B3*Inputs!B4*((1-$A6)+($A6*Inputs!B12))*8)+(Inputs!B3*Inputs!B4/1000*(Inputs!B8-Inputs!B9)*Inputs!B10)-Inputs!B18),999)</x:f>
        <x:v>8.376024590163935</x:v>
      </x:c>
      <x:c r="I6" s="153" t="n">
        <x:f>IF(((Inputs!B3*Inputs!B4*9)-(Inputs!B3*Inputs!B4*((1-$A6)+($A6*Inputs!B12))*9)+(Inputs!B3*Inputs!B4/1000*(Inputs!B8-Inputs!B9)*Inputs!B10)-Inputs!B18)&gt;0,Implementation!B9/((Inputs!B3*Inputs!B4*9)-(Inputs!B3*Inputs!B4*((1-$A6)+($A6*Inputs!B12))*9)+(Inputs!B3*Inputs!B4/1000*(Inputs!B8-Inputs!B9)*Inputs!B10)-Inputs!B18),999)</x:f>
        <x:v>7.618825722273998</x:v>
      </x:c>
      <x:c r="J6" s="153" t="n">
        <x:f>IF(((Inputs!B3*Inputs!B4*10)-(Inputs!B3*Inputs!B4*((1-$A6)+($A6*Inputs!B12))*10)+(Inputs!B3*Inputs!B4/1000*(Inputs!B8-Inputs!B9)*Inputs!B10)-Inputs!B18)&gt;0,Implementation!B9/((Inputs!B3*Inputs!B4*10)-(Inputs!B3*Inputs!B4*((1-$A6)+($A6*Inputs!B12))*10)+(Inputs!B3*Inputs!B4/1000*(Inputs!B8-Inputs!B9)*Inputs!B10)-Inputs!B18),999)</x:f>
        <x:v>6.987179487179487</x:v>
      </x:c>
      <x:c r="K6" s="33"/>
      <x:c r="L6" s="33"/>
      <x:c r="M6" s="33"/>
      <x:c r="N6" s="33"/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>
      <x:c r="A7" s="151" t="n">
        <x:v>0.5</x:v>
      </x:c>
      <x:c r="B7" s="153" t="n">
        <x:f>IF(((Inputs!B3*Inputs!B4*2)-(Inputs!B3*Inputs!B4*((1-$A7)+($A7*Inputs!B12))*2)+(Inputs!B3*Inputs!B4/1000*(Inputs!B8-Inputs!B9)*Inputs!B10)-Inputs!B18)&gt;0,Implementation!B9/((Inputs!B3*Inputs!B4*2)-(Inputs!B3*Inputs!B4*((1-$A7)+($A7*Inputs!B12))*2)+(Inputs!B3*Inputs!B4/1000*(Inputs!B8-Inputs!B9)*Inputs!B10)-Inputs!B18),999)</x:f>
        <x:v>18.47457627118644</x:v>
      </x:c>
      <x:c r="C7" s="153" t="n">
        <x:f>IF(((Inputs!B3*Inputs!B4*3)-(Inputs!B3*Inputs!B4*((1-$A7)+($A7*Inputs!B12))*3)+(Inputs!B3*Inputs!B4/1000*(Inputs!B8-Inputs!B9)*Inputs!B10)-Inputs!B18)&gt;0,Implementation!B9/((Inputs!B3*Inputs!B4*3)-(Inputs!B3*Inputs!B4*((1-$A7)+($A7*Inputs!B12))*3)+(Inputs!B3*Inputs!B4/1000*(Inputs!B8-Inputs!B9)*Inputs!B10)-Inputs!B18),999)</x:f>
        <x:v>14.501108647450112</x:v>
      </x:c>
      <x:c r="D7" s="153" t="n">
        <x:f>IF(((Inputs!B3*Inputs!B4*4)-(Inputs!B3*Inputs!B4*((1-$A7)+($A7*Inputs!B12))*4)+(Inputs!B3*Inputs!B4/1000*(Inputs!B8-Inputs!B9)*Inputs!B10)-Inputs!B18)&gt;0,Implementation!B9/((Inputs!B3*Inputs!B4*4)-(Inputs!B3*Inputs!B4*((1-$A7)+($A7*Inputs!B12))*4)+(Inputs!B3*Inputs!B4/1000*(Inputs!B8-Inputs!B9)*Inputs!B10)-Inputs!B18),999)</x:f>
        <x:v>11.934306569343066</x:v>
      </x:c>
      <x:c r="E7" s="153" t="n">
        <x:f>IF(((Inputs!B3*Inputs!B4*5)-(Inputs!B3*Inputs!B4*((1-$A7)+($A7*Inputs!B12))*5)+(Inputs!B3*Inputs!B4/1000*(Inputs!B8-Inputs!B9)*Inputs!B10)-Inputs!B18)&gt;0,Implementation!B9/((Inputs!B3*Inputs!B4*5)-(Inputs!B3*Inputs!B4*((1-$A7)+($A7*Inputs!B12))*5)+(Inputs!B3*Inputs!B4/1000*(Inputs!B8-Inputs!B9)*Inputs!B10)-Inputs!B18),999)</x:f>
        <x:v>10.13953488372093</x:v>
      </x:c>
      <x:c r="F7" s="153" t="n">
        <x:f>IF(((Inputs!B3*Inputs!B4*6)-(Inputs!B3*Inputs!B4*((1-$A7)+($A7*Inputs!B12))*6)+(Inputs!B3*Inputs!B4/1000*(Inputs!B8-Inputs!B9)*Inputs!B10)-Inputs!B18)&gt;0,Implementation!B9/((Inputs!B3*Inputs!B4*6)-(Inputs!B3*Inputs!B4*((1-$A7)+($A7*Inputs!B12))*6)+(Inputs!B3*Inputs!B4/1000*(Inputs!B8-Inputs!B9)*Inputs!B10)-Inputs!B18),999)</x:f>
        <x:v>8.814016172506738</x:v>
      </x:c>
      <x:c r="G7" s="153" t="n">
        <x:f>IF(((Inputs!B3*Inputs!B4*7)-(Inputs!B3*Inputs!B4*((1-$A7)+($A7*Inputs!B12))*7)+(Inputs!B3*Inputs!B4/1000*(Inputs!B8-Inputs!B9)*Inputs!B10)-Inputs!B18)&gt;0,Implementation!B9/((Inputs!B3*Inputs!B4*7)-(Inputs!B3*Inputs!B4*((1-$A7)+($A7*Inputs!B12))*7)+(Inputs!B3*Inputs!B4/1000*(Inputs!B8-Inputs!B9)*Inputs!B10)-Inputs!B18),999)</x:f>
        <x:v>7.794994040524434</x:v>
      </x:c>
      <x:c r="H7" s="153" t="n">
        <x:f>IF(((Inputs!B3*Inputs!B4*8)-(Inputs!B3*Inputs!B4*((1-$A7)+($A7*Inputs!B12))*8)+(Inputs!B3*Inputs!B4/1000*(Inputs!B8-Inputs!B9)*Inputs!B10)-Inputs!B18)&gt;0,Implementation!B9/((Inputs!B3*Inputs!B4*8)-(Inputs!B3*Inputs!B4*((1-$A7)+($A7*Inputs!B12))*8)+(Inputs!B3*Inputs!B4/1000*(Inputs!B8-Inputs!B9)*Inputs!B10)-Inputs!B18),999)</x:f>
        <x:v>6.987179487179487</x:v>
      </x:c>
      <x:c r="I7" s="153" t="n">
        <x:f>IF(((Inputs!B3*Inputs!B4*9)-(Inputs!B3*Inputs!B4*((1-$A7)+($A7*Inputs!B12))*9)+(Inputs!B3*Inputs!B4/1000*(Inputs!B8-Inputs!B9)*Inputs!B10)-Inputs!B18)&gt;0,Implementation!B9/((Inputs!B3*Inputs!B4*9)-(Inputs!B3*Inputs!B4*((1-$A7)+($A7*Inputs!B12))*9)+(Inputs!B3*Inputs!B4/1000*(Inputs!B8-Inputs!B9)*Inputs!B10)-Inputs!B18),999)</x:f>
        <x:v>6.331074540174249</x:v>
      </x:c>
      <x:c r="J7" s="153" t="n">
        <x:f>IF(((Inputs!B3*Inputs!B4*10)-(Inputs!B3*Inputs!B4*((1-$A7)+($A7*Inputs!B12))*10)+(Inputs!B3*Inputs!B4/1000*(Inputs!B8-Inputs!B9)*Inputs!B10)-Inputs!B18)&gt;0,Implementation!B9/((Inputs!B3*Inputs!B4*10)-(Inputs!B3*Inputs!B4*((1-$A7)+($A7*Inputs!B12))*10)+(Inputs!B3*Inputs!B4/1000*(Inputs!B8-Inputs!B9)*Inputs!B10)-Inputs!B18),999)</x:f>
        <x:v>5.787610619469026</x:v>
      </x:c>
      <x:c r="K7" s="33"/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>
      <x:c r="A8" s="151" t="n">
        <x:v>0.6</x:v>
      </x:c>
      <x:c r="B8" s="153" t="n">
        <x:f>IF(((Inputs!B3*Inputs!B4*2)-(Inputs!B3*Inputs!B4*((1-$A8)+($A8*Inputs!B12))*2)+(Inputs!B3*Inputs!B4/1000*(Inputs!B8-Inputs!B9)*Inputs!B10)-Inputs!B18)&gt;0,Implementation!B9/((Inputs!B3*Inputs!B4*2)-(Inputs!B3*Inputs!B4*((1-$A8)+($A8*Inputs!B12))*2)+(Inputs!B3*Inputs!B4/1000*(Inputs!B8-Inputs!B9)*Inputs!B10)-Inputs!B18),999)</x:f>
        <x:v>16.64969450101833</x:v>
      </x:c>
      <x:c r="C8" s="153" t="n">
        <x:f>IF(((Inputs!B3*Inputs!B4*3)-(Inputs!B3*Inputs!B4*((1-$A8)+($A8*Inputs!B12))*3)+(Inputs!B3*Inputs!B4/1000*(Inputs!B8-Inputs!B9)*Inputs!B10)-Inputs!B18)&gt;0,Implementation!B9/((Inputs!B3*Inputs!B4*3)-(Inputs!B3*Inputs!B4*((1-$A8)+($A8*Inputs!B12))*3)+(Inputs!B3*Inputs!B4/1000*(Inputs!B8-Inputs!B9)*Inputs!B10)-Inputs!B18),999)</x:f>
        <x:v>12.843676355066771</x:v>
      </x:c>
      <x:c r="D8" s="153" t="n">
        <x:f>IF(((Inputs!B3*Inputs!B4*4)-(Inputs!B3*Inputs!B4*((1-$A8)+($A8*Inputs!B12))*4)+(Inputs!B3*Inputs!B4/1000*(Inputs!B8-Inputs!B9)*Inputs!B10)-Inputs!B18)&gt;0,Implementation!B9/((Inputs!B3*Inputs!B4*4)-(Inputs!B3*Inputs!B4*((1-$A8)+($A8*Inputs!B12))*4)+(Inputs!B3*Inputs!B4/1000*(Inputs!B8-Inputs!B9)*Inputs!B10)-Inputs!B18),999)</x:f>
        <x:v>10.453964194373402</x:v>
      </x:c>
      <x:c r="E8" s="153" t="n">
        <x:f>IF(((Inputs!B3*Inputs!B4*5)-(Inputs!B3*Inputs!B4*((1-$A8)+($A8*Inputs!B12))*5)+(Inputs!B3*Inputs!B4/1000*(Inputs!B8-Inputs!B9)*Inputs!B10)-Inputs!B18)&gt;0,Implementation!B9/((Inputs!B3*Inputs!B4*5)-(Inputs!B3*Inputs!B4*((1-$A8)+($A8*Inputs!B12))*5)+(Inputs!B3*Inputs!B4/1000*(Inputs!B8-Inputs!B9)*Inputs!B10)-Inputs!B18),999)</x:f>
        <x:v>8.814016172506738</x:v>
      </x:c>
      <x:c r="F8" s="153" t="n">
        <x:f>IF(((Inputs!B3*Inputs!B4*6)-(Inputs!B3*Inputs!B4*((1-$A8)+($A8*Inputs!B12))*6)+(Inputs!B3*Inputs!B4/1000*(Inputs!B8-Inputs!B9)*Inputs!B10)-Inputs!B18)&gt;0,Implementation!B9/((Inputs!B3*Inputs!B4*6)-(Inputs!B3*Inputs!B4*((1-$A8)+($A8*Inputs!B12))*6)+(Inputs!B3*Inputs!B4/1000*(Inputs!B8-Inputs!B9)*Inputs!B10)-Inputs!B18),999)</x:f>
        <x:v>7.618825722273998</x:v>
      </x:c>
      <x:c r="G8" s="153" t="n">
        <x:f>IF(((Inputs!B3*Inputs!B4*7)-(Inputs!B3*Inputs!B4*((1-$A8)+($A8*Inputs!B12))*7)+(Inputs!B3*Inputs!B4/1000*(Inputs!B8-Inputs!B9)*Inputs!B10)-Inputs!B18)&gt;0,Implementation!B9/((Inputs!B3*Inputs!B4*7)-(Inputs!B3*Inputs!B4*((1-$A8)+($A8*Inputs!B12))*7)+(Inputs!B3*Inputs!B4/1000*(Inputs!B8-Inputs!B9)*Inputs!B10)-Inputs!B18),999)</x:f>
        <x:v>6.709068526877308</x:v>
      </x:c>
      <x:c r="H8" s="153" t="n">
        <x:f>IF(((Inputs!B3*Inputs!B4*8)-(Inputs!B3*Inputs!B4*((1-$A8)+($A8*Inputs!B12))*8)+(Inputs!B3*Inputs!B4/1000*(Inputs!B8-Inputs!B9)*Inputs!B10)-Inputs!B18)&gt;0,Implementation!B9/((Inputs!B3*Inputs!B4*8)-(Inputs!B3*Inputs!B4*((1-$A8)+($A8*Inputs!B12))*8)+(Inputs!B3*Inputs!B4/1000*(Inputs!B8-Inputs!B9)*Inputs!B10)-Inputs!B18),999)</x:f>
        <x:v>5.993401759530792</x:v>
      </x:c>
      <x:c r="I8" s="153" t="n">
        <x:f>IF(((Inputs!B3*Inputs!B4*9)-(Inputs!B3*Inputs!B4*((1-$A8)+($A8*Inputs!B12))*9)+(Inputs!B3*Inputs!B4/1000*(Inputs!B8-Inputs!B9)*Inputs!B10)-Inputs!B18)&gt;0,Implementation!B9/((Inputs!B3*Inputs!B4*9)-(Inputs!B3*Inputs!B4*((1-$A8)+($A8*Inputs!B12))*9)+(Inputs!B3*Inputs!B4/1000*(Inputs!B8-Inputs!B9)*Inputs!B10)-Inputs!B18),999)</x:f>
        <x:v>5.415700563100365</x:v>
      </x:c>
      <x:c r="J8" s="153" t="n">
        <x:f>IF(((Inputs!B3*Inputs!B4*10)-(Inputs!B3*Inputs!B4*((1-$A8)+($A8*Inputs!B12))*10)+(Inputs!B3*Inputs!B4/1000*(Inputs!B8-Inputs!B9)*Inputs!B10)-Inputs!B18)&gt;0,Implementation!B9/((Inputs!B3*Inputs!B4*10)-(Inputs!B3*Inputs!B4*((1-$A8)+($A8*Inputs!B12))*10)+(Inputs!B3*Inputs!B4/1000*(Inputs!B8-Inputs!B9)*Inputs!B10)-Inputs!B18),999)</x:f>
        <x:v>4.9395770392749245</x:v>
      </x:c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>
      <x:c r="A9" s="151" t="n">
        <x:v>0.7</x:v>
      </x:c>
      <x:c r="B9" s="153" t="n">
        <x:f>IF(((Inputs!B3*Inputs!B4*2)-(Inputs!B3*Inputs!B4*((1-$A9)+($A9*Inputs!B12))*2)+(Inputs!B3*Inputs!B4/1000*(Inputs!B8-Inputs!B9)*Inputs!B10)-Inputs!B18)&gt;0,Implementation!B9/((Inputs!B3*Inputs!B4*2)-(Inputs!B3*Inputs!B4*((1-$A9)+($A9*Inputs!B12))*2)+(Inputs!B3*Inputs!B4/1000*(Inputs!B8-Inputs!B9)*Inputs!B10)-Inputs!B18),999)</x:f>
        <x:v>15.15291936978684</x:v>
      </x:c>
      <x:c r="C9" s="153" t="n">
        <x:f>IF(((Inputs!B3*Inputs!B4*3)-(Inputs!B3*Inputs!B4*((1-$A9)+($A9*Inputs!B12))*3)+(Inputs!B3*Inputs!B4/1000*(Inputs!B8-Inputs!B9)*Inputs!B10)-Inputs!B18)&gt;0,Implementation!B9/((Inputs!B3*Inputs!B4*3)-(Inputs!B3*Inputs!B4*((1-$A9)+($A9*Inputs!B12))*3)+(Inputs!B3*Inputs!B4/1000*(Inputs!B8-Inputs!B9)*Inputs!B10)-Inputs!B18),999)</x:f>
        <x:v>11.526260133944307</x:v>
      </x:c>
      <x:c r="D9" s="153" t="n">
        <x:f>IF(((Inputs!B3*Inputs!B4*4)-(Inputs!B3*Inputs!B4*((1-$A9)+($A9*Inputs!B12))*4)+(Inputs!B3*Inputs!B4/1000*(Inputs!B8-Inputs!B9)*Inputs!B10)-Inputs!B18)&gt;0,Implementation!B9/((Inputs!B3*Inputs!B4*4)-(Inputs!B3*Inputs!B4*((1-$A9)+($A9*Inputs!B12))*4)+(Inputs!B3*Inputs!B4/1000*(Inputs!B8-Inputs!B9)*Inputs!B10)-Inputs!B18),999)</x:f>
        <x:v>9.300341296928327</x:v>
      </x:c>
      <x:c r="E9" s="153" t="n">
        <x:f>IF(((Inputs!B3*Inputs!B4*5)-(Inputs!B3*Inputs!B4*((1-$A9)+($A9*Inputs!B12))*5)+(Inputs!B3*Inputs!B4/1000*(Inputs!B8-Inputs!B9)*Inputs!B10)-Inputs!B18)&gt;0,Implementation!B9/((Inputs!B3*Inputs!B4*5)-(Inputs!B3*Inputs!B4*((1-$A9)+($A9*Inputs!B12))*5)+(Inputs!B3*Inputs!B4/1000*(Inputs!B8-Inputs!B9)*Inputs!B10)-Inputs!B18),999)</x:f>
        <x:v>7.794994040524434</x:v>
      </x:c>
      <x:c r="F9" s="153" t="n">
        <x:f>IF(((Inputs!B3*Inputs!B4*6)-(Inputs!B3*Inputs!B4*((1-$A9)+($A9*Inputs!B12))*6)+(Inputs!B3*Inputs!B4/1000*(Inputs!B8-Inputs!B9)*Inputs!B10)-Inputs!B18)&gt;0,Implementation!B9/((Inputs!B3*Inputs!B4*6)-(Inputs!B3*Inputs!B4*((1-$A9)+($A9*Inputs!B12))*6)+(Inputs!B3*Inputs!B4/1000*(Inputs!B8-Inputs!B9)*Inputs!B10)-Inputs!B18),999)</x:f>
        <x:v>6.709068526877308</x:v>
      </x:c>
      <x:c r="G9" s="153" t="n">
        <x:f>IF(((Inputs!B3*Inputs!B4*7)-(Inputs!B3*Inputs!B4*((1-$A9)+($A9*Inputs!B12))*7)+(Inputs!B3*Inputs!B4/1000*(Inputs!B8-Inputs!B9)*Inputs!B10)-Inputs!B18)&gt;0,Implementation!B9/((Inputs!B3*Inputs!B4*7)-(Inputs!B3*Inputs!B4*((1-$A9)+($A9*Inputs!B12))*7)+(Inputs!B3*Inputs!B4/1000*(Inputs!B8-Inputs!B9)*Inputs!B10)-Inputs!B18),999)</x:f>
        <x:v>5.888708806050784</x:v>
      </x:c>
      <x:c r="H9" s="153" t="n">
        <x:f>IF(((Inputs!B3*Inputs!B4*8)-(Inputs!B3*Inputs!B4*((1-$A9)+($A9*Inputs!B12))*8)+(Inputs!B3*Inputs!B4/1000*(Inputs!B8-Inputs!B9)*Inputs!B10)-Inputs!B18)&gt;0,Implementation!B9/((Inputs!B3*Inputs!B4*8)-(Inputs!B3*Inputs!B4*((1-$A9)+($A9*Inputs!B12))*8)+(Inputs!B3*Inputs!B4/1000*(Inputs!B8-Inputs!B9)*Inputs!B10)-Inputs!B18),999)</x:f>
        <x:v>5.2471116816431325</x:v>
      </x:c>
      <x:c r="I9" s="153" t="n">
        <x:f>IF(((Inputs!B3*Inputs!B4*9)-(Inputs!B3*Inputs!B4*((1-$A9)+($A9*Inputs!B12))*9)+(Inputs!B3*Inputs!B4/1000*(Inputs!B8-Inputs!B9)*Inputs!B10)-Inputs!B18)&gt;0,Implementation!B9/((Inputs!B3*Inputs!B4*9)-(Inputs!B3*Inputs!B4*((1-$A9)+($A9*Inputs!B12))*9)+(Inputs!B3*Inputs!B4/1000*(Inputs!B8-Inputs!B9)*Inputs!B10)-Inputs!B18),999)</x:f>
        <x:v>4.731587324555057</x:v>
      </x:c>
      <x:c r="J9" s="153" t="n">
        <x:f>IF(((Inputs!B3*Inputs!B4*10)-(Inputs!B3*Inputs!B4*((1-$A9)+($A9*Inputs!B12))*10)+(Inputs!B3*Inputs!B4/1000*(Inputs!B8-Inputs!B9)*Inputs!B10)-Inputs!B18)&gt;0,Implementation!B9/((Inputs!B3*Inputs!B4*10)-(Inputs!B3*Inputs!B4*((1-$A9)+($A9*Inputs!B12))*10)+(Inputs!B3*Inputs!B4/1000*(Inputs!B8-Inputs!B9)*Inputs!B10)-Inputs!B18),999)</x:f>
        <x:v>4.308300395256917</x:v>
      </x:c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>
      <x:c r="A10" s="151" t="n">
        <x:v>0.8</x:v>
      </x:c>
      <x:c r="B10" s="153" t="n">
        <x:f>IF(((Inputs!B3*Inputs!B4*2)-(Inputs!B3*Inputs!B4*((1-$A10)+($A10*Inputs!B12))*2)+(Inputs!B3*Inputs!B4/1000*(Inputs!B8-Inputs!B9)*Inputs!B10)-Inputs!B18)&gt;0,Implementation!B9/((Inputs!B3*Inputs!B4*2)-(Inputs!B3*Inputs!B4*((1-$A10)+($A10*Inputs!B12))*2)+(Inputs!B3*Inputs!B4/1000*(Inputs!B8-Inputs!B9)*Inputs!B10)-Inputs!B18),999)</x:f>
        <x:v>13.903061224489797</x:v>
      </x:c>
      <x:c r="C10" s="153" t="n">
        <x:f>IF(((Inputs!B3*Inputs!B4*3)-(Inputs!B3*Inputs!B4*((1-$A10)+($A10*Inputs!B12))*3)+(Inputs!B3*Inputs!B4/1000*(Inputs!B8-Inputs!B9)*Inputs!B10)-Inputs!B18)&gt;0,Implementation!B9/((Inputs!B3*Inputs!B4*3)-(Inputs!B3*Inputs!B4*((1-$A10)+($A10*Inputs!B12))*3)+(Inputs!B3*Inputs!B4/1000*(Inputs!B8-Inputs!B9)*Inputs!B10)-Inputs!B18),999)</x:f>
        <x:v>10.453964194373402</x:v>
      </x:c>
      <x:c r="D10" s="153" t="n">
        <x:f>IF(((Inputs!B3*Inputs!B4*4)-(Inputs!B3*Inputs!B4*((1-$A10)+($A10*Inputs!B12))*4)+(Inputs!B3*Inputs!B4/1000*(Inputs!B8-Inputs!B9)*Inputs!B10)-Inputs!B18)&gt;0,Implementation!B9/((Inputs!B3*Inputs!B4*4)-(Inputs!B3*Inputs!B4*((1-$A10)+($A10*Inputs!B12))*4)+(Inputs!B3*Inputs!B4/1000*(Inputs!B8-Inputs!B9)*Inputs!B10)-Inputs!B18),999)</x:f>
        <x:v>8.376024590163935</x:v>
      </x:c>
      <x:c r="E10" s="153" t="n">
        <x:f>IF(((Inputs!B3*Inputs!B4*5)-(Inputs!B3*Inputs!B4*((1-$A10)+($A10*Inputs!B12))*5)+(Inputs!B3*Inputs!B4/1000*(Inputs!B8-Inputs!B9)*Inputs!B10)-Inputs!B18)&gt;0,Implementation!B9/((Inputs!B3*Inputs!B4*5)-(Inputs!B3*Inputs!B4*((1-$A10)+($A10*Inputs!B12))*5)+(Inputs!B3*Inputs!B4/1000*(Inputs!B8-Inputs!B9)*Inputs!B10)-Inputs!B18),999)</x:f>
        <x:v>6.987179487179487</x:v>
      </x:c>
      <x:c r="F10" s="153" t="n">
        <x:f>IF(((Inputs!B3*Inputs!B4*6)-(Inputs!B3*Inputs!B4*((1-$A10)+($A10*Inputs!B12))*6)+(Inputs!B3*Inputs!B4/1000*(Inputs!B8-Inputs!B9)*Inputs!B10)-Inputs!B18)&gt;0,Implementation!B9/((Inputs!B3*Inputs!B4*6)-(Inputs!B3*Inputs!B4*((1-$A10)+($A10*Inputs!B12))*6)+(Inputs!B3*Inputs!B4/1000*(Inputs!B8-Inputs!B9)*Inputs!B10)-Inputs!B18),999)</x:f>
        <x:v>5.993401759530792</x:v>
      </x:c>
      <x:c r="G10" s="153" t="n">
        <x:f>IF(((Inputs!B3*Inputs!B4*7)-(Inputs!B3*Inputs!B4*((1-$A10)+($A10*Inputs!B12))*7)+(Inputs!B3*Inputs!B4/1000*(Inputs!B8-Inputs!B9)*Inputs!B10)-Inputs!B18)&gt;0,Implementation!B9/((Inputs!B3*Inputs!B4*7)-(Inputs!B3*Inputs!B4*((1-$A10)+($A10*Inputs!B12))*7)+(Inputs!B3*Inputs!B4/1000*(Inputs!B8-Inputs!B9)*Inputs!B10)-Inputs!B18),999)</x:f>
        <x:v>5.2471116816431325</x:v>
      </x:c>
      <x:c r="H10" s="153" t="n">
        <x:f>IF(((Inputs!B3*Inputs!B4*8)-(Inputs!B3*Inputs!B4*((1-$A10)+($A10*Inputs!B12))*8)+(Inputs!B3*Inputs!B4/1000*(Inputs!B8-Inputs!B9)*Inputs!B10)-Inputs!B18)&gt;0,Implementation!B9/((Inputs!B3*Inputs!B4*8)-(Inputs!B3*Inputs!B4*((1-$A10)+($A10*Inputs!B12))*8)+(Inputs!B3*Inputs!B4/1000*(Inputs!B8-Inputs!B9)*Inputs!B10)-Inputs!B18),999)</x:f>
        <x:v>4.666095890410959</x:v>
      </x:c>
      <x:c r="I10" s="153" t="n">
        <x:f>IF(((Inputs!B3*Inputs!B4*9)-(Inputs!B3*Inputs!B4*((1-$A10)+($A10*Inputs!B12))*9)+(Inputs!B3*Inputs!B4/1000*(Inputs!B8-Inputs!B9)*Inputs!B10)-Inputs!B18)&gt;0,Implementation!B9/((Inputs!B3*Inputs!B4*9)-(Inputs!B3*Inputs!B4*((1-$A10)+($A10*Inputs!B12))*9)+(Inputs!B3*Inputs!B4/1000*(Inputs!B8-Inputs!B9)*Inputs!B10)-Inputs!B18),999)</x:f>
        <x:v>4.200924974306269</x:v>
      </x:c>
      <x:c r="J10" s="153" t="n">
        <x:f>IF(((Inputs!B3*Inputs!B4*10)-(Inputs!B3*Inputs!B4*((1-$A10)+($A10*Inputs!B12))*10)+(Inputs!B3*Inputs!B4/1000*(Inputs!B8-Inputs!B9)*Inputs!B10)-Inputs!B18)&gt;0,Implementation!B9/((Inputs!B3*Inputs!B4*10)-(Inputs!B3*Inputs!B4*((1-$A10)+($A10*Inputs!B12))*10)+(Inputs!B3*Inputs!B4/1000*(Inputs!B8-Inputs!B9)*Inputs!B10)-Inputs!B18),999)</x:f>
        <x:v>3.8200934579439254</x:v>
      </x:c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>
      <x:c r="A11" s="151" t="n">
        <x:v>0.9</x:v>
      </x:c>
      <x:c r="B11" s="153" t="n">
        <x:f>IF(((Inputs!B3*Inputs!B4*2)-(Inputs!B3*Inputs!B4*((1-$A11)+($A11*Inputs!B12))*2)+(Inputs!B3*Inputs!B4/1000*(Inputs!B8-Inputs!B9)*Inputs!B10)-Inputs!B18)&gt;0,Implementation!B9/((Inputs!B3*Inputs!B4*2)-(Inputs!B3*Inputs!B4*((1-$A11)+($A11*Inputs!B12))*2)+(Inputs!B3*Inputs!B4/1000*(Inputs!B8-Inputs!B9)*Inputs!B10)-Inputs!B18),999)</x:f>
        <x:v>12.843676355066771</x:v>
      </x:c>
      <x:c r="C11" s="153" t="n">
        <x:f>IF(((Inputs!B3*Inputs!B4*3)-(Inputs!B3*Inputs!B4*((1-$A11)+($A11*Inputs!B12))*3)+(Inputs!B3*Inputs!B4/1000*(Inputs!B8-Inputs!B9)*Inputs!B10)-Inputs!B18)&gt;0,Implementation!B9/((Inputs!B3*Inputs!B4*3)-(Inputs!B3*Inputs!B4*((1-$A11)+($A11*Inputs!B12))*3)+(Inputs!B3*Inputs!B4/1000*(Inputs!B8-Inputs!B9)*Inputs!B10)-Inputs!B18),999)</x:f>
        <x:v>9.564200058496636</x:v>
      </x:c>
      <x:c r="D11" s="153" t="n">
        <x:f>IF(((Inputs!B3*Inputs!B4*4)-(Inputs!B3*Inputs!B4*((1-$A11)+($A11*Inputs!B12))*4)+(Inputs!B3*Inputs!B4/1000*(Inputs!B8-Inputs!B9)*Inputs!B10)-Inputs!B18)&gt;0,Implementation!B9/((Inputs!B3*Inputs!B4*4)-(Inputs!B3*Inputs!B4*((1-$A11)+($A11*Inputs!B12))*4)+(Inputs!B3*Inputs!B4/1000*(Inputs!B8-Inputs!B9)*Inputs!B10)-Inputs!B18),999)</x:f>
        <x:v>7.618825722273998</x:v>
      </x:c>
      <x:c r="E11" s="153" t="n">
        <x:f>IF(((Inputs!B3*Inputs!B4*5)-(Inputs!B3*Inputs!B4*((1-$A11)+($A11*Inputs!B12))*5)+(Inputs!B3*Inputs!B4/1000*(Inputs!B8-Inputs!B9)*Inputs!B10)-Inputs!B18)&gt;0,Implementation!B9/((Inputs!B3*Inputs!B4*5)-(Inputs!B3*Inputs!B4*((1-$A11)+($A11*Inputs!B12))*5)+(Inputs!B3*Inputs!B4/1000*(Inputs!B8-Inputs!B9)*Inputs!B10)-Inputs!B18),999)</x:f>
        <x:v>6.331074540174249</x:v>
      </x:c>
      <x:c r="F11" s="153" t="n">
        <x:f>IF(((Inputs!B3*Inputs!B4*6)-(Inputs!B3*Inputs!B4*((1-$A11)+($A11*Inputs!B12))*6)+(Inputs!B3*Inputs!B4/1000*(Inputs!B8-Inputs!B9)*Inputs!B10)-Inputs!B18)&gt;0,Implementation!B9/((Inputs!B3*Inputs!B4*6)-(Inputs!B3*Inputs!B4*((1-$A11)+($A11*Inputs!B12))*6)+(Inputs!B3*Inputs!B4/1000*(Inputs!B8-Inputs!B9)*Inputs!B10)-Inputs!B18),999)</x:f>
        <x:v>5.415700563100365</x:v>
      </x:c>
      <x:c r="G11" s="153" t="n">
        <x:f>IF(((Inputs!B3*Inputs!B4*7)-(Inputs!B3*Inputs!B4*((1-$A11)+($A11*Inputs!B12))*7)+(Inputs!B3*Inputs!B4/1000*(Inputs!B8-Inputs!B9)*Inputs!B10)-Inputs!B18)&gt;0,Implementation!B9/((Inputs!B3*Inputs!B4*7)-(Inputs!B3*Inputs!B4*((1-$A11)+($A11*Inputs!B12))*7)+(Inputs!B3*Inputs!B4/1000*(Inputs!B8-Inputs!B9)*Inputs!B10)-Inputs!B18),999)</x:f>
        <x:v>4.731587324555057</x:v>
      </x:c>
      <x:c r="H11" s="153" t="n">
        <x:f>IF(((Inputs!B3*Inputs!B4*8)-(Inputs!B3*Inputs!B4*((1-$A11)+($A11*Inputs!B12))*8)+(Inputs!B3*Inputs!B4/1000*(Inputs!B8-Inputs!B9)*Inputs!B10)-Inputs!B18)&gt;0,Implementation!B9/((Inputs!B3*Inputs!B4*8)-(Inputs!B3*Inputs!B4*((1-$A11)+($A11*Inputs!B12))*8)+(Inputs!B3*Inputs!B4/1000*(Inputs!B8-Inputs!B9)*Inputs!B10)-Inputs!B18),999)</x:f>
        <x:v>4.200924974306269</x:v>
      </x:c>
      <x:c r="I11" s="153" t="n">
        <x:f>IF(((Inputs!B3*Inputs!B4*9)-(Inputs!B3*Inputs!B4*((1-$A11)+($A11*Inputs!B12))*9)+(Inputs!B3*Inputs!B4/1000*(Inputs!B8-Inputs!B9)*Inputs!B10)-Inputs!B18)&gt;0,Implementation!B9/((Inputs!B3*Inputs!B4*9)-(Inputs!B3*Inputs!B4*((1-$A11)+($A11*Inputs!B12))*9)+(Inputs!B3*Inputs!B4/1000*(Inputs!B8-Inputs!B9)*Inputs!B10)-Inputs!B18),999)</x:f>
        <x:v>3.777290054291325</x:v>
      </x:c>
      <x:c r="J11" s="153" t="n">
        <x:f>IF(((Inputs!B3*Inputs!B4*10)-(Inputs!B3*Inputs!B4*((1-$A11)+($A11*Inputs!B12))*10)+(Inputs!B3*Inputs!B4/1000*(Inputs!B8-Inputs!B9)*Inputs!B10)-Inputs!B18)&gt;0,Implementation!B9/((Inputs!B3*Inputs!B4*10)-(Inputs!B3*Inputs!B4*((1-$A11)+($A11*Inputs!B12))*10)+(Inputs!B3*Inputs!B4/1000*(Inputs!B8-Inputs!B9)*Inputs!B10)-Inputs!B18),999)</x:f>
        <x:v>3.4312696747114377</x:v>
      </x:c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3"/>
      <x:c r="B12" s="33"/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158" t="str">
        <x:v>Чем меньше значение, тем быстрее окупаемость. 999 означает, что прямой ежемесячный эффект неположительный при заданных вводах. Это не security verdict.</x:v>
      </x:c>
      <x:c r="B13" s="33"/>
      <x:c r="C13" s="33"/>
      <x:c r="D13" s="33"/>
      <x:c r="E13" s="33"/>
      <x:c r="F13" s="33"/>
      <x:c r="G13" s="33"/>
      <x:c r="H13" s="33"/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3"/>
      <x:c r="B14" s="33"/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3"/>
      <x:c r="B15" s="33"/>
      <x:c r="C15" s="33"/>
      <x:c r="D15" s="33"/>
      <x:c r="E15" s="33"/>
      <x:c r="F15" s="33"/>
      <x:c r="G15" s="33"/>
      <x:c r="H15" s="33"/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3"/>
      <x:c r="B16" s="33"/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/>
      <x:c r="B17" s="33"/>
      <x:c r="C17" s="33"/>
      <x:c r="D17" s="33"/>
      <x:c r="E17" s="33"/>
      <x:c r="F17" s="33"/>
      <x:c r="G17" s="33"/>
      <x:c r="H17" s="33"/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/>
      <x:c r="B18" s="33"/>
      <x:c r="C18" s="33"/>
      <x:c r="D18" s="33"/>
      <x:c r="E18" s="33"/>
      <x:c r="F18" s="33"/>
      <x:c r="G18" s="33"/>
      <x:c r="H18" s="33"/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/>
      <x:c r="B19" s="33"/>
      <x:c r="C19" s="33"/>
      <x:c r="D19" s="33"/>
      <x:c r="E19" s="33"/>
      <x:c r="F19" s="33"/>
      <x:c r="G19" s="33"/>
      <x:c r="H19" s="33"/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/>
      <x:c r="B20" s="33"/>
      <x:c r="C20" s="33"/>
      <x:c r="D20" s="33"/>
      <x:c r="E20" s="33"/>
      <x:c r="F20" s="33"/>
      <x:c r="G20" s="33"/>
      <x:c r="H20" s="33"/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  <x:row r="41">
      <x:c r="A41" s="33"/>
      <x:c r="B41" s="33"/>
      <x:c r="C41" s="33"/>
      <x:c r="D41" s="33"/>
      <x:c r="E41" s="33"/>
      <x:c r="F41" s="33"/>
      <x:c r="G41" s="33"/>
      <x:c r="H41" s="33"/>
      <x:c r="I41" s="33"/>
      <x:c r="J41" s="33"/>
      <x:c r="K41" s="33"/>
      <x:c r="L41" s="33"/>
      <x:c r="M41" s="33"/>
      <x:c r="N41" s="33"/>
      <x:c r="O41" s="33"/>
      <x:c r="P41" s="33"/>
      <x:c r="Q41" s="33"/>
      <x:c r="R41" s="33"/>
      <x:c r="S41" s="33"/>
      <x:c r="T41" s="33"/>
      <x:c r="U41" s="33"/>
      <x:c r="V41" s="33"/>
      <x:c r="W41" s="33"/>
      <x:c r="X41" s="33"/>
      <x:c r="Y41" s="33"/>
      <x:c r="Z41" s="33"/>
    </x:row>
    <x:row r="42">
      <x:c r="A42" s="33"/>
      <x:c r="B42" s="33"/>
      <x:c r="C42" s="33"/>
      <x:c r="D42" s="33"/>
      <x:c r="E42" s="33"/>
      <x:c r="F42" s="33"/>
      <x:c r="G42" s="33"/>
      <x:c r="H42" s="33"/>
      <x:c r="I42" s="33"/>
      <x:c r="J42" s="33"/>
      <x:c r="K42" s="33"/>
      <x:c r="L42" s="33"/>
      <x:c r="M42" s="33"/>
      <x:c r="N42" s="33"/>
      <x:c r="O42" s="33"/>
      <x:c r="P42" s="33"/>
      <x:c r="Q42" s="33"/>
      <x:c r="R42" s="33"/>
      <x:c r="S42" s="33"/>
      <x:c r="T42" s="33"/>
      <x:c r="U42" s="33"/>
      <x:c r="V42" s="33"/>
      <x:c r="W42" s="33"/>
      <x:c r="X42" s="33"/>
      <x:c r="Y42" s="33"/>
      <x:c r="Z42" s="33"/>
    </x:row>
    <x:row r="43">
      <x:c r="A43" s="33"/>
      <x:c r="B43" s="33"/>
      <x:c r="C43" s="33"/>
      <x:c r="D43" s="33"/>
      <x:c r="E43" s="33"/>
      <x:c r="F43" s="33"/>
      <x:c r="G43" s="33"/>
      <x:c r="H43" s="33"/>
      <x:c r="I43" s="33"/>
      <x:c r="J43" s="33"/>
      <x:c r="K43" s="33"/>
      <x:c r="L43" s="33"/>
      <x:c r="M43" s="33"/>
      <x:c r="N43" s="33"/>
      <x:c r="O43" s="33"/>
      <x:c r="P43" s="33"/>
      <x:c r="Q43" s="33"/>
      <x:c r="R43" s="33"/>
      <x:c r="S43" s="33"/>
      <x:c r="T43" s="33"/>
      <x:c r="U43" s="33"/>
      <x:c r="V43" s="33"/>
      <x:c r="W43" s="33"/>
      <x:c r="X43" s="33"/>
      <x:c r="Y43" s="33"/>
      <x:c r="Z43" s="33"/>
    </x:row>
    <x:row r="44">
      <x:c r="A44" s="33"/>
      <x:c r="B44" s="33"/>
      <x:c r="C44" s="33"/>
      <x:c r="D44" s="33"/>
      <x:c r="E44" s="33"/>
      <x:c r="F44" s="33"/>
      <x:c r="G44" s="33"/>
      <x:c r="H44" s="33"/>
      <x:c r="I44" s="33"/>
      <x:c r="J44" s="33"/>
      <x:c r="K44" s="33"/>
      <x:c r="L44" s="33"/>
      <x:c r="M44" s="33"/>
      <x:c r="N44" s="33"/>
      <x:c r="O44" s="33"/>
      <x:c r="P44" s="33"/>
      <x:c r="Q44" s="33"/>
      <x:c r="R44" s="33"/>
      <x:c r="S44" s="33"/>
      <x:c r="T44" s="33"/>
      <x:c r="U44" s="33"/>
      <x:c r="V44" s="33"/>
      <x:c r="W44" s="33"/>
      <x:c r="X44" s="33"/>
      <x:c r="Y44" s="33"/>
      <x:c r="Z44" s="33"/>
    </x:row>
    <x:row r="45">
      <x:c r="A45" s="33"/>
      <x:c r="B45" s="33"/>
      <x:c r="C45" s="33"/>
      <x:c r="D45" s="33"/>
      <x:c r="E45" s="33"/>
      <x:c r="F45" s="33"/>
      <x:c r="G45" s="33"/>
      <x:c r="H45" s="33"/>
      <x:c r="I45" s="33"/>
      <x:c r="J45" s="33"/>
      <x:c r="K45" s="33"/>
      <x:c r="L45" s="33"/>
      <x:c r="M45" s="33"/>
      <x:c r="N45" s="33"/>
      <x:c r="O45" s="33"/>
      <x:c r="P45" s="33"/>
      <x:c r="Q45" s="33"/>
      <x:c r="R45" s="33"/>
      <x:c r="S45" s="33"/>
      <x:c r="T45" s="33"/>
      <x:c r="U45" s="33"/>
      <x:c r="V45" s="33"/>
      <x:c r="W45" s="33"/>
      <x:c r="X45" s="33"/>
      <x:c r="Y45" s="33"/>
      <x:c r="Z45" s="33"/>
    </x:row>
    <x:row r="46">
      <x:c r="A46" s="33"/>
      <x:c r="B46" s="33"/>
      <x:c r="C46" s="33"/>
      <x:c r="D46" s="33"/>
      <x:c r="E46" s="33"/>
      <x:c r="F46" s="33"/>
      <x:c r="G46" s="33"/>
      <x:c r="H46" s="33"/>
      <x:c r="I46" s="33"/>
      <x:c r="J46" s="33"/>
      <x:c r="K46" s="33"/>
      <x:c r="L46" s="33"/>
      <x:c r="M46" s="33"/>
      <x:c r="N46" s="33"/>
      <x:c r="O46" s="33"/>
      <x:c r="P46" s="33"/>
      <x:c r="Q46" s="33"/>
      <x:c r="R46" s="33"/>
      <x:c r="S46" s="33"/>
      <x:c r="T46" s="33"/>
      <x:c r="U46" s="33"/>
      <x:c r="V46" s="33"/>
      <x:c r="W46" s="33"/>
      <x:c r="X46" s="33"/>
      <x:c r="Y46" s="33"/>
      <x:c r="Z46" s="33"/>
    </x:row>
    <x:row r="47">
      <x:c r="A47" s="33"/>
      <x:c r="B47" s="33"/>
      <x:c r="C47" s="33"/>
      <x:c r="D47" s="33"/>
      <x:c r="E47" s="33"/>
      <x:c r="F47" s="33"/>
      <x:c r="G47" s="33"/>
      <x:c r="H47" s="33"/>
      <x:c r="I47" s="33"/>
      <x:c r="J47" s="33"/>
      <x:c r="K47" s="33"/>
      <x:c r="L47" s="33"/>
      <x:c r="M47" s="33"/>
      <x:c r="N47" s="33"/>
      <x:c r="O47" s="33"/>
      <x:c r="P47" s="33"/>
      <x:c r="Q47" s="33"/>
      <x:c r="R47" s="33"/>
      <x:c r="S47" s="33"/>
      <x:c r="T47" s="33"/>
      <x:c r="U47" s="33"/>
      <x:c r="V47" s="33"/>
      <x:c r="W47" s="33"/>
      <x:c r="X47" s="33"/>
      <x:c r="Y47" s="33"/>
      <x:c r="Z47" s="33"/>
    </x:row>
    <x:row r="48">
      <x:c r="A48" s="33"/>
      <x:c r="B48" s="33"/>
      <x:c r="C48" s="33"/>
      <x:c r="D48" s="33"/>
      <x:c r="E48" s="33"/>
      <x:c r="F48" s="33"/>
      <x:c r="G48" s="33"/>
      <x:c r="H48" s="33"/>
      <x:c r="I48" s="33"/>
      <x:c r="J48" s="33"/>
      <x:c r="K48" s="33"/>
      <x:c r="L48" s="33"/>
      <x:c r="M48" s="33"/>
      <x:c r="N48" s="33"/>
      <x:c r="O48" s="33"/>
      <x:c r="P48" s="33"/>
      <x:c r="Q48" s="33"/>
      <x:c r="R48" s="33"/>
      <x:c r="S48" s="33"/>
      <x:c r="T48" s="33"/>
      <x:c r="U48" s="33"/>
      <x:c r="V48" s="33"/>
      <x:c r="W48" s="33"/>
      <x:c r="X48" s="33"/>
      <x:c r="Y48" s="33"/>
      <x:c r="Z48" s="33"/>
    </x:row>
    <x:row r="49">
      <x:c r="A49" s="33"/>
      <x:c r="B49" s="33"/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33"/>
      <x:c r="N49" s="33"/>
      <x:c r="O49" s="33"/>
      <x:c r="P49" s="33"/>
      <x:c r="Q49" s="33"/>
      <x:c r="R49" s="33"/>
      <x:c r="S49" s="33"/>
      <x:c r="T49" s="33"/>
      <x:c r="U49" s="33"/>
      <x:c r="V49" s="33"/>
      <x:c r="W49" s="33"/>
      <x:c r="X49" s="33"/>
      <x:c r="Y49" s="33"/>
      <x:c r="Z49" s="33"/>
    </x:row>
    <x:row r="50">
      <x:c r="A50" s="33"/>
      <x:c r="B50" s="33"/>
      <x:c r="C50" s="33"/>
      <x:c r="D50" s="33"/>
      <x:c r="E50" s="33"/>
      <x:c r="F50" s="33"/>
      <x:c r="G50" s="33"/>
      <x:c r="H50" s="33"/>
      <x:c r="I50" s="33"/>
      <x:c r="J50" s="33"/>
      <x:c r="K50" s="33"/>
      <x:c r="L50" s="33"/>
      <x:c r="M50" s="33"/>
      <x:c r="N50" s="33"/>
      <x:c r="O50" s="33"/>
      <x:c r="P50" s="33"/>
      <x:c r="Q50" s="33"/>
      <x:c r="R50" s="33"/>
      <x:c r="S50" s="33"/>
      <x:c r="T50" s="33"/>
      <x:c r="U50" s="33"/>
      <x:c r="V50" s="33"/>
      <x:c r="W50" s="33"/>
      <x:c r="X50" s="33"/>
      <x:c r="Y50" s="33"/>
      <x:c r="Z50" s="33"/>
    </x:row>
    <x:row r="51">
      <x:c r="A51" s="33"/>
      <x:c r="B51" s="33"/>
      <x:c r="C51" s="33"/>
      <x:c r="D51" s="33"/>
      <x:c r="E51" s="33"/>
      <x:c r="F51" s="33"/>
      <x:c r="G51" s="33"/>
      <x:c r="H51" s="33"/>
      <x:c r="I51" s="33"/>
      <x:c r="J51" s="33"/>
      <x:c r="K51" s="33"/>
      <x:c r="L51" s="33"/>
      <x:c r="M51" s="33"/>
      <x:c r="N51" s="33"/>
      <x:c r="O51" s="33"/>
      <x:c r="P51" s="33"/>
      <x:c r="Q51" s="33"/>
      <x:c r="R51" s="33"/>
      <x:c r="S51" s="33"/>
      <x:c r="T51" s="33"/>
      <x:c r="U51" s="33"/>
      <x:c r="V51" s="33"/>
      <x:c r="W51" s="33"/>
      <x:c r="X51" s="33"/>
      <x:c r="Y51" s="33"/>
      <x:c r="Z51" s="33"/>
    </x:row>
    <x:row r="52">
      <x:c r="A52" s="33"/>
      <x:c r="B52" s="33"/>
      <x:c r="C52" s="33"/>
      <x:c r="D52" s="33"/>
      <x:c r="E52" s="33"/>
      <x:c r="F52" s="33"/>
      <x:c r="G52" s="33"/>
      <x:c r="H52" s="33"/>
      <x:c r="I52" s="33"/>
      <x:c r="J52" s="33"/>
      <x:c r="K52" s="33"/>
      <x:c r="L52" s="33"/>
      <x:c r="M52" s="33"/>
      <x:c r="N52" s="33"/>
      <x:c r="O52" s="33"/>
      <x:c r="P52" s="33"/>
      <x:c r="Q52" s="33"/>
      <x:c r="R52" s="33"/>
      <x:c r="S52" s="33"/>
      <x:c r="T52" s="33"/>
      <x:c r="U52" s="33"/>
      <x:c r="V52" s="33"/>
      <x:c r="W52" s="33"/>
      <x:c r="X52" s="33"/>
      <x:c r="Y52" s="33"/>
      <x:c r="Z52" s="33"/>
    </x:row>
    <x:row r="53">
      <x:c r="A53" s="33"/>
      <x:c r="B53" s="33"/>
      <x:c r="C53" s="33"/>
      <x:c r="D53" s="33"/>
      <x:c r="E53" s="33"/>
      <x:c r="F53" s="33"/>
      <x:c r="G53" s="33"/>
      <x:c r="H53" s="33"/>
      <x:c r="I53" s="33"/>
      <x:c r="J53" s="33"/>
      <x:c r="K53" s="33"/>
      <x:c r="L53" s="33"/>
      <x:c r="M53" s="33"/>
      <x:c r="N53" s="33"/>
      <x:c r="O53" s="33"/>
      <x:c r="P53" s="33"/>
      <x:c r="Q53" s="33"/>
      <x:c r="R53" s="33"/>
      <x:c r="S53" s="33"/>
      <x:c r="T53" s="33"/>
      <x:c r="U53" s="33"/>
      <x:c r="V53" s="33"/>
      <x:c r="W53" s="33"/>
      <x:c r="X53" s="33"/>
      <x:c r="Y53" s="33"/>
      <x:c r="Z53" s="33"/>
    </x:row>
    <x:row r="54">
      <x:c r="A54" s="33"/>
      <x:c r="B54" s="33"/>
      <x:c r="C54" s="33"/>
      <x:c r="D54" s="33"/>
      <x:c r="E54" s="33"/>
      <x:c r="F54" s="33"/>
      <x:c r="G54" s="33"/>
      <x:c r="H54" s="33"/>
      <x:c r="I54" s="33"/>
      <x:c r="J54" s="33"/>
      <x:c r="K54" s="33"/>
      <x:c r="L54" s="33"/>
      <x:c r="M54" s="33"/>
      <x:c r="N54" s="33"/>
      <x:c r="O54" s="33"/>
      <x:c r="P54" s="33"/>
      <x:c r="Q54" s="33"/>
      <x:c r="R54" s="33"/>
      <x:c r="S54" s="33"/>
      <x:c r="T54" s="33"/>
      <x:c r="U54" s="33"/>
      <x:c r="V54" s="33"/>
      <x:c r="W54" s="33"/>
      <x:c r="X54" s="33"/>
      <x:c r="Y54" s="33"/>
      <x:c r="Z54" s="33"/>
    </x:row>
    <x:row r="55">
      <x:c r="A55" s="33"/>
      <x:c r="B55" s="33"/>
      <x:c r="C55" s="33"/>
      <x:c r="D55" s="33"/>
      <x:c r="E55" s="33"/>
      <x:c r="F55" s="33"/>
      <x:c r="G55" s="33"/>
      <x:c r="H55" s="33"/>
      <x:c r="I55" s="33"/>
      <x:c r="J55" s="33"/>
      <x:c r="K55" s="33"/>
      <x:c r="L55" s="33"/>
      <x:c r="M55" s="33"/>
      <x:c r="N55" s="33"/>
      <x:c r="O55" s="33"/>
      <x:c r="P55" s="33"/>
      <x:c r="Q55" s="33"/>
      <x:c r="R55" s="33"/>
      <x:c r="S55" s="33"/>
      <x:c r="T55" s="33"/>
      <x:c r="U55" s="33"/>
      <x:c r="V55" s="33"/>
      <x:c r="W55" s="33"/>
      <x:c r="X55" s="33"/>
      <x:c r="Y55" s="33"/>
      <x:c r="Z55" s="33"/>
    </x:row>
    <x:row r="56">
      <x:c r="A56" s="33"/>
      <x:c r="B56" s="33"/>
      <x:c r="C56" s="33"/>
      <x:c r="D56" s="33"/>
      <x:c r="E56" s="33"/>
      <x:c r="F56" s="33"/>
      <x:c r="G56" s="33"/>
      <x:c r="H56" s="33"/>
      <x:c r="I56" s="33"/>
      <x:c r="J56" s="33"/>
      <x:c r="K56" s="33"/>
      <x:c r="L56" s="33"/>
      <x:c r="M56" s="33"/>
      <x:c r="N56" s="33"/>
      <x:c r="O56" s="33"/>
      <x:c r="P56" s="33"/>
      <x:c r="Q56" s="33"/>
      <x:c r="R56" s="33"/>
      <x:c r="S56" s="33"/>
      <x:c r="T56" s="33"/>
      <x:c r="U56" s="33"/>
      <x:c r="V56" s="33"/>
      <x:c r="W56" s="33"/>
      <x:c r="X56" s="33"/>
      <x:c r="Y56" s="33"/>
      <x:c r="Z56" s="33"/>
    </x:row>
    <x:row r="57">
      <x:c r="A57" s="33"/>
      <x:c r="B57" s="33"/>
      <x:c r="C57" s="33"/>
      <x:c r="D57" s="33"/>
      <x:c r="E57" s="33"/>
      <x:c r="F57" s="33"/>
      <x:c r="G57" s="33"/>
      <x:c r="H57" s="33"/>
      <x:c r="I57" s="33"/>
      <x:c r="J57" s="33"/>
      <x:c r="K57" s="33"/>
      <x:c r="L57" s="33"/>
      <x:c r="M57" s="33"/>
      <x:c r="N57" s="33"/>
      <x:c r="O57" s="33"/>
      <x:c r="P57" s="33"/>
      <x:c r="Q57" s="33"/>
      <x:c r="R57" s="33"/>
      <x:c r="S57" s="33"/>
      <x:c r="T57" s="33"/>
      <x:c r="U57" s="33"/>
      <x:c r="V57" s="33"/>
      <x:c r="W57" s="33"/>
      <x:c r="X57" s="33"/>
      <x:c r="Y57" s="33"/>
      <x:c r="Z57" s="33"/>
    </x:row>
    <x:row r="58">
      <x:c r="A58" s="33"/>
      <x:c r="B58" s="33"/>
      <x:c r="C58" s="33"/>
      <x:c r="D58" s="33"/>
      <x:c r="E58" s="33"/>
      <x:c r="F58" s="33"/>
      <x:c r="G58" s="33"/>
      <x:c r="H58" s="33"/>
      <x:c r="I58" s="33"/>
      <x:c r="J58" s="33"/>
      <x:c r="K58" s="33"/>
      <x:c r="L58" s="33"/>
      <x:c r="M58" s="33"/>
      <x:c r="N58" s="33"/>
      <x:c r="O58" s="33"/>
      <x:c r="P58" s="33"/>
      <x:c r="Q58" s="33"/>
      <x:c r="R58" s="33"/>
      <x:c r="S58" s="33"/>
      <x:c r="T58" s="33"/>
      <x:c r="U58" s="33"/>
      <x:c r="V58" s="33"/>
      <x:c r="W58" s="33"/>
      <x:c r="X58" s="33"/>
      <x:c r="Y58" s="33"/>
      <x:c r="Z58" s="33"/>
    </x:row>
    <x:row r="59">
      <x:c r="A59" s="33"/>
      <x:c r="B59" s="33"/>
      <x:c r="C59" s="33"/>
      <x:c r="D59" s="33"/>
      <x:c r="E59" s="33"/>
      <x:c r="F59" s="33"/>
      <x:c r="G59" s="33"/>
      <x:c r="H59" s="33"/>
      <x:c r="I59" s="33"/>
      <x:c r="J59" s="33"/>
      <x:c r="K59" s="33"/>
      <x:c r="L59" s="33"/>
      <x:c r="M59" s="33"/>
      <x:c r="N59" s="33"/>
      <x:c r="O59" s="33"/>
      <x:c r="P59" s="33"/>
      <x:c r="Q59" s="33"/>
      <x:c r="R59" s="33"/>
      <x:c r="S59" s="33"/>
      <x:c r="T59" s="33"/>
      <x:c r="U59" s="33"/>
      <x:c r="V59" s="33"/>
      <x:c r="W59" s="33"/>
      <x:c r="X59" s="33"/>
      <x:c r="Y59" s="33"/>
      <x:c r="Z59" s="33"/>
    </x:row>
    <x:row r="60">
      <x:c r="A60" s="33"/>
      <x:c r="B60" s="33"/>
      <x:c r="C60" s="33"/>
      <x:c r="D60" s="33"/>
      <x:c r="E60" s="33"/>
      <x:c r="F60" s="33"/>
      <x:c r="G60" s="33"/>
      <x:c r="H60" s="33"/>
      <x:c r="I60" s="33"/>
      <x:c r="J60" s="33"/>
      <x:c r="K60" s="33"/>
      <x:c r="L60" s="33"/>
      <x:c r="M60" s="33"/>
      <x:c r="N60" s="33"/>
      <x:c r="O60" s="33"/>
      <x:c r="P60" s="33"/>
      <x:c r="Q60" s="33"/>
      <x:c r="R60" s="33"/>
      <x:c r="S60" s="33"/>
      <x:c r="T60" s="33"/>
      <x:c r="U60" s="33"/>
      <x:c r="V60" s="33"/>
      <x:c r="W60" s="33"/>
      <x:c r="X60" s="33"/>
      <x:c r="Y60" s="33"/>
      <x:c r="Z60" s="33"/>
    </x:row>
    <x:row r="61">
      <x:c r="A61" s="33"/>
      <x:c r="B61" s="33"/>
      <x:c r="C61" s="33"/>
      <x:c r="D61" s="33"/>
      <x:c r="E61" s="33"/>
      <x:c r="F61" s="33"/>
      <x:c r="G61" s="33"/>
      <x:c r="H61" s="33"/>
      <x:c r="I61" s="33"/>
      <x:c r="J61" s="33"/>
      <x:c r="K61" s="33"/>
      <x:c r="L61" s="33"/>
      <x:c r="M61" s="33"/>
      <x:c r="N61" s="33"/>
      <x:c r="O61" s="33"/>
      <x:c r="P61" s="33"/>
      <x:c r="Q61" s="33"/>
      <x:c r="R61" s="33"/>
      <x:c r="S61" s="33"/>
      <x:c r="T61" s="33"/>
      <x:c r="U61" s="33"/>
      <x:c r="V61" s="33"/>
      <x:c r="W61" s="33"/>
      <x:c r="X61" s="33"/>
      <x:c r="Y61" s="33"/>
      <x:c r="Z61" s="33"/>
    </x:row>
    <x:row r="62">
      <x:c r="A62" s="33"/>
      <x:c r="B62" s="33"/>
      <x:c r="C62" s="33"/>
      <x:c r="D62" s="33"/>
      <x:c r="E62" s="33"/>
      <x:c r="F62" s="33"/>
      <x:c r="G62" s="33"/>
      <x:c r="H62" s="33"/>
      <x:c r="I62" s="33"/>
      <x:c r="J62" s="33"/>
      <x:c r="K62" s="33"/>
      <x:c r="L62" s="33"/>
      <x:c r="M62" s="33"/>
      <x:c r="N62" s="33"/>
      <x:c r="O62" s="33"/>
      <x:c r="P62" s="33"/>
      <x:c r="Q62" s="33"/>
      <x:c r="R62" s="33"/>
      <x:c r="S62" s="33"/>
      <x:c r="T62" s="33"/>
      <x:c r="U62" s="33"/>
      <x:c r="V62" s="33"/>
      <x:c r="W62" s="33"/>
      <x:c r="X62" s="33"/>
      <x:c r="Y62" s="33"/>
      <x:c r="Z62" s="33"/>
    </x:row>
    <x:row r="63">
      <x:c r="A63" s="33"/>
      <x:c r="B63" s="33"/>
      <x:c r="C63" s="33"/>
      <x:c r="D63" s="33"/>
      <x:c r="E63" s="33"/>
      <x:c r="F63" s="33"/>
      <x:c r="G63" s="33"/>
      <x:c r="H63" s="33"/>
      <x:c r="I63" s="33"/>
      <x:c r="J63" s="33"/>
      <x:c r="K63" s="33"/>
      <x:c r="L63" s="33"/>
      <x:c r="M63" s="33"/>
      <x:c r="N63" s="33"/>
      <x:c r="O63" s="33"/>
      <x:c r="P63" s="33"/>
      <x:c r="Q63" s="33"/>
      <x:c r="R63" s="33"/>
      <x:c r="S63" s="33"/>
      <x:c r="T63" s="33"/>
      <x:c r="U63" s="33"/>
      <x:c r="V63" s="33"/>
      <x:c r="W63" s="33"/>
      <x:c r="X63" s="33"/>
      <x:c r="Y63" s="33"/>
      <x:c r="Z63" s="33"/>
    </x:row>
    <x:row r="64">
      <x:c r="A64" s="33"/>
      <x:c r="B64" s="33"/>
      <x:c r="C64" s="33"/>
      <x:c r="D64" s="33"/>
      <x:c r="E64" s="33"/>
      <x:c r="F64" s="33"/>
      <x:c r="G64" s="33"/>
      <x:c r="H64" s="33"/>
      <x:c r="I64" s="33"/>
      <x:c r="J64" s="33"/>
      <x:c r="K64" s="33"/>
      <x:c r="L64" s="33"/>
      <x:c r="M64" s="33"/>
      <x:c r="N64" s="33"/>
      <x:c r="O64" s="33"/>
      <x:c r="P64" s="33"/>
      <x:c r="Q64" s="33"/>
      <x:c r="R64" s="33"/>
      <x:c r="S64" s="33"/>
      <x:c r="T64" s="33"/>
      <x:c r="U64" s="33"/>
      <x:c r="V64" s="33"/>
      <x:c r="W64" s="33"/>
      <x:c r="X64" s="33"/>
      <x:c r="Y64" s="33"/>
      <x:c r="Z64" s="33"/>
    </x:row>
    <x:row r="65">
      <x:c r="A65" s="33"/>
      <x:c r="B65" s="33"/>
      <x:c r="C65" s="33"/>
      <x:c r="D65" s="33"/>
      <x:c r="E65" s="33"/>
      <x:c r="F65" s="33"/>
      <x:c r="G65" s="33"/>
      <x:c r="H65" s="33"/>
      <x:c r="I65" s="33"/>
      <x:c r="J65" s="33"/>
      <x:c r="K65" s="33"/>
      <x:c r="L65" s="33"/>
      <x:c r="M65" s="33"/>
      <x:c r="N65" s="33"/>
      <x:c r="O65" s="33"/>
      <x:c r="P65" s="33"/>
      <x:c r="Q65" s="33"/>
      <x:c r="R65" s="33"/>
      <x:c r="S65" s="33"/>
      <x:c r="T65" s="33"/>
      <x:c r="U65" s="33"/>
      <x:c r="V65" s="33"/>
      <x:c r="W65" s="33"/>
      <x:c r="X65" s="33"/>
      <x:c r="Y65" s="33"/>
      <x:c r="Z65" s="33"/>
    </x:row>
    <x:row r="66">
      <x:c r="A66" s="33"/>
      <x:c r="B66" s="33"/>
      <x:c r="C66" s="33"/>
      <x:c r="D66" s="33"/>
      <x:c r="E66" s="33"/>
      <x:c r="F66" s="33"/>
      <x:c r="G66" s="33"/>
      <x:c r="H66" s="33"/>
      <x:c r="I66" s="33"/>
      <x:c r="J66" s="33"/>
      <x:c r="K66" s="33"/>
      <x:c r="L66" s="33"/>
      <x:c r="M66" s="33"/>
      <x:c r="N66" s="33"/>
      <x:c r="O66" s="33"/>
      <x:c r="P66" s="33"/>
      <x:c r="Q66" s="33"/>
      <x:c r="R66" s="33"/>
      <x:c r="S66" s="33"/>
      <x:c r="T66" s="33"/>
      <x:c r="U66" s="33"/>
      <x:c r="V66" s="33"/>
      <x:c r="W66" s="33"/>
      <x:c r="X66" s="33"/>
      <x:c r="Y66" s="33"/>
      <x:c r="Z66" s="33"/>
    </x:row>
    <x:row r="67">
      <x:c r="A67" s="33"/>
      <x:c r="B67" s="33"/>
      <x:c r="C67" s="33"/>
      <x:c r="D67" s="33"/>
      <x:c r="E67" s="33"/>
      <x:c r="F67" s="33"/>
      <x:c r="G67" s="33"/>
      <x:c r="H67" s="33"/>
      <x:c r="I67" s="33"/>
      <x:c r="J67" s="33"/>
      <x:c r="K67" s="33"/>
      <x:c r="L67" s="33"/>
      <x:c r="M67" s="33"/>
      <x:c r="N67" s="33"/>
      <x:c r="O67" s="33"/>
      <x:c r="P67" s="33"/>
      <x:c r="Q67" s="33"/>
      <x:c r="R67" s="33"/>
      <x:c r="S67" s="33"/>
      <x:c r="T67" s="33"/>
      <x:c r="U67" s="33"/>
      <x:c r="V67" s="33"/>
      <x:c r="W67" s="33"/>
      <x:c r="X67" s="33"/>
      <x:c r="Y67" s="33"/>
      <x:c r="Z67" s="33"/>
    </x:row>
    <x:row r="68">
      <x:c r="A68" s="33"/>
      <x:c r="B68" s="33"/>
      <x:c r="C68" s="33"/>
      <x:c r="D68" s="33"/>
      <x:c r="E68" s="33"/>
      <x:c r="F68" s="33"/>
      <x:c r="G68" s="33"/>
      <x:c r="H68" s="33"/>
      <x:c r="I68" s="33"/>
      <x:c r="J68" s="33"/>
      <x:c r="K68" s="33"/>
      <x:c r="L68" s="33"/>
      <x:c r="M68" s="33"/>
      <x:c r="N68" s="33"/>
      <x:c r="O68" s="33"/>
      <x:c r="P68" s="33"/>
      <x:c r="Q68" s="33"/>
      <x:c r="R68" s="33"/>
      <x:c r="S68" s="33"/>
      <x:c r="T68" s="33"/>
      <x:c r="U68" s="33"/>
      <x:c r="V68" s="33"/>
      <x:c r="W68" s="33"/>
      <x:c r="X68" s="33"/>
      <x:c r="Y68" s="33"/>
      <x:c r="Z68" s="33"/>
    </x:row>
    <x:row r="69">
      <x:c r="A69" s="33"/>
      <x:c r="B69" s="33"/>
      <x:c r="C69" s="33"/>
      <x:c r="D69" s="33"/>
      <x:c r="E69" s="33"/>
      <x:c r="F69" s="33"/>
      <x:c r="G69" s="33"/>
      <x:c r="H69" s="33"/>
      <x:c r="I69" s="33"/>
      <x:c r="J69" s="33"/>
      <x:c r="K69" s="33"/>
      <x:c r="L69" s="33"/>
      <x:c r="M69" s="33"/>
      <x:c r="N69" s="33"/>
      <x:c r="O69" s="33"/>
      <x:c r="P69" s="33"/>
      <x:c r="Q69" s="33"/>
      <x:c r="R69" s="33"/>
      <x:c r="S69" s="33"/>
      <x:c r="T69" s="33"/>
      <x:c r="U69" s="33"/>
      <x:c r="V69" s="33"/>
      <x:c r="W69" s="33"/>
      <x:c r="X69" s="33"/>
      <x:c r="Y69" s="33"/>
      <x:c r="Z69" s="33"/>
    </x:row>
    <x:row r="70">
      <x:c r="A70" s="33"/>
      <x:c r="B70" s="33"/>
      <x:c r="C70" s="33"/>
      <x:c r="D70" s="33"/>
      <x:c r="E70" s="33"/>
      <x:c r="F70" s="33"/>
      <x:c r="G70" s="33"/>
      <x:c r="H70" s="33"/>
      <x:c r="I70" s="33"/>
      <x:c r="J70" s="33"/>
      <x:c r="K70" s="33"/>
      <x:c r="L70" s="33"/>
      <x:c r="M70" s="33"/>
      <x:c r="N70" s="33"/>
      <x:c r="O70" s="33"/>
      <x:c r="P70" s="33"/>
      <x:c r="Q70" s="33"/>
      <x:c r="R70" s="33"/>
      <x:c r="S70" s="33"/>
      <x:c r="T70" s="33"/>
      <x:c r="U70" s="33"/>
      <x:c r="V70" s="33"/>
      <x:c r="W70" s="33"/>
      <x:c r="X70" s="33"/>
      <x:c r="Y70" s="33"/>
      <x:c r="Z70" s="33"/>
    </x:row>
    <x:row r="71">
      <x:c r="A71" s="33"/>
      <x:c r="B71" s="33"/>
      <x:c r="C71" s="33"/>
      <x:c r="D71" s="33"/>
      <x:c r="E71" s="33"/>
      <x:c r="F71" s="33"/>
      <x:c r="G71" s="33"/>
      <x:c r="H71" s="33"/>
      <x:c r="I71" s="33"/>
      <x:c r="J71" s="33"/>
      <x:c r="K71" s="33"/>
      <x:c r="L71" s="33"/>
      <x:c r="M71" s="33"/>
      <x:c r="N71" s="33"/>
      <x:c r="O71" s="33"/>
      <x:c r="P71" s="33"/>
      <x:c r="Q71" s="33"/>
      <x:c r="R71" s="33"/>
      <x:c r="S71" s="33"/>
      <x:c r="T71" s="33"/>
      <x:c r="U71" s="33"/>
      <x:c r="V71" s="33"/>
      <x:c r="W71" s="33"/>
      <x:c r="X71" s="33"/>
      <x:c r="Y71" s="33"/>
      <x:c r="Z71" s="33"/>
    </x:row>
    <x:row r="72">
      <x:c r="A72" s="33"/>
      <x:c r="B72" s="33"/>
      <x:c r="C72" s="33"/>
      <x:c r="D72" s="33"/>
      <x:c r="E72" s="33"/>
      <x:c r="F72" s="33"/>
      <x:c r="G72" s="33"/>
      <x:c r="H72" s="33"/>
      <x:c r="I72" s="33"/>
      <x:c r="J72" s="33"/>
      <x:c r="K72" s="33"/>
      <x:c r="L72" s="33"/>
      <x:c r="M72" s="33"/>
      <x:c r="N72" s="33"/>
      <x:c r="O72" s="33"/>
      <x:c r="P72" s="33"/>
      <x:c r="Q72" s="33"/>
      <x:c r="R72" s="33"/>
      <x:c r="S72" s="33"/>
      <x:c r="T72" s="33"/>
      <x:c r="U72" s="33"/>
      <x:c r="V72" s="33"/>
      <x:c r="W72" s="33"/>
      <x:c r="X72" s="33"/>
      <x:c r="Y72" s="33"/>
      <x:c r="Z72" s="33"/>
    </x:row>
    <x:row r="73">
      <x:c r="A73" s="33"/>
      <x:c r="B73" s="33"/>
      <x:c r="C73" s="33"/>
      <x:c r="D73" s="33"/>
      <x:c r="E73" s="33"/>
      <x:c r="F73" s="33"/>
      <x:c r="G73" s="33"/>
      <x:c r="H73" s="33"/>
      <x:c r="I73" s="33"/>
      <x:c r="J73" s="33"/>
      <x:c r="K73" s="33"/>
      <x:c r="L73" s="33"/>
      <x:c r="M73" s="33"/>
      <x:c r="N73" s="33"/>
      <x:c r="O73" s="33"/>
      <x:c r="P73" s="33"/>
      <x:c r="Q73" s="33"/>
      <x:c r="R73" s="33"/>
      <x:c r="S73" s="33"/>
      <x:c r="T73" s="33"/>
      <x:c r="U73" s="33"/>
      <x:c r="V73" s="33"/>
      <x:c r="W73" s="33"/>
      <x:c r="X73" s="33"/>
      <x:c r="Y73" s="33"/>
      <x:c r="Z73" s="33"/>
    </x:row>
    <x:row r="74">
      <x:c r="A74" s="33"/>
      <x:c r="B74" s="33"/>
      <x:c r="C74" s="33"/>
      <x:c r="D74" s="33"/>
      <x:c r="E74" s="33"/>
      <x:c r="F74" s="33"/>
      <x:c r="G74" s="33"/>
      <x:c r="H74" s="33"/>
      <x:c r="I74" s="33"/>
      <x:c r="J74" s="33"/>
      <x:c r="K74" s="33"/>
      <x:c r="L74" s="33"/>
      <x:c r="M74" s="33"/>
      <x:c r="N74" s="33"/>
      <x:c r="O74" s="33"/>
      <x:c r="P74" s="33"/>
      <x:c r="Q74" s="33"/>
      <x:c r="R74" s="33"/>
      <x:c r="S74" s="33"/>
      <x:c r="T74" s="33"/>
      <x:c r="U74" s="33"/>
      <x:c r="V74" s="33"/>
      <x:c r="W74" s="33"/>
      <x:c r="X74" s="33"/>
      <x:c r="Y74" s="33"/>
      <x:c r="Z74" s="33"/>
    </x:row>
    <x:row r="75">
      <x:c r="A75" s="33"/>
      <x:c r="B75" s="33"/>
      <x:c r="C75" s="33"/>
      <x:c r="D75" s="33"/>
      <x:c r="E75" s="33"/>
      <x:c r="F75" s="33"/>
      <x:c r="G75" s="33"/>
      <x:c r="H75" s="33"/>
      <x:c r="I75" s="33"/>
      <x:c r="J75" s="33"/>
      <x:c r="K75" s="33"/>
      <x:c r="L75" s="33"/>
      <x:c r="M75" s="33"/>
      <x:c r="N75" s="33"/>
      <x:c r="O75" s="33"/>
      <x:c r="P75" s="33"/>
      <x:c r="Q75" s="33"/>
      <x:c r="R75" s="33"/>
      <x:c r="S75" s="33"/>
      <x:c r="T75" s="33"/>
      <x:c r="U75" s="33"/>
      <x:c r="V75" s="33"/>
      <x:c r="W75" s="33"/>
      <x:c r="X75" s="33"/>
      <x:c r="Y75" s="33"/>
      <x:c r="Z75" s="33"/>
    </x:row>
    <x:row r="76">
      <x:c r="A76" s="33"/>
      <x:c r="B76" s="33"/>
      <x:c r="C76" s="33"/>
      <x:c r="D76" s="33"/>
      <x:c r="E76" s="33"/>
      <x:c r="F76" s="33"/>
      <x:c r="G76" s="33"/>
      <x:c r="H76" s="33"/>
      <x:c r="I76" s="33"/>
      <x:c r="J76" s="33"/>
      <x:c r="K76" s="33"/>
      <x:c r="L76" s="33"/>
      <x:c r="M76" s="33"/>
      <x:c r="N76" s="33"/>
      <x:c r="O76" s="33"/>
      <x:c r="P76" s="33"/>
      <x:c r="Q76" s="33"/>
      <x:c r="R76" s="33"/>
      <x:c r="S76" s="33"/>
      <x:c r="T76" s="33"/>
      <x:c r="U76" s="33"/>
      <x:c r="V76" s="33"/>
      <x:c r="W76" s="33"/>
      <x:c r="X76" s="33"/>
      <x:c r="Y76" s="33"/>
      <x:c r="Z76" s="33"/>
    </x:row>
    <x:row r="77">
      <x:c r="A77" s="33"/>
      <x:c r="B77" s="33"/>
      <x:c r="C77" s="33"/>
      <x:c r="D77" s="33"/>
      <x:c r="E77" s="33"/>
      <x:c r="F77" s="33"/>
      <x:c r="G77" s="33"/>
      <x:c r="H77" s="33"/>
      <x:c r="I77" s="33"/>
      <x:c r="J77" s="33"/>
      <x:c r="K77" s="33"/>
      <x:c r="L77" s="33"/>
      <x:c r="M77" s="33"/>
      <x:c r="N77" s="33"/>
      <x:c r="O77" s="33"/>
      <x:c r="P77" s="33"/>
      <x:c r="Q77" s="33"/>
      <x:c r="R77" s="33"/>
      <x:c r="S77" s="33"/>
      <x:c r="T77" s="33"/>
      <x:c r="U77" s="33"/>
      <x:c r="V77" s="33"/>
      <x:c r="W77" s="33"/>
      <x:c r="X77" s="33"/>
      <x:c r="Y77" s="33"/>
      <x:c r="Z77" s="33"/>
    </x:row>
    <x:row r="78">
      <x:c r="A78" s="33"/>
      <x:c r="B78" s="33"/>
      <x:c r="C78" s="33"/>
      <x:c r="D78" s="33"/>
      <x:c r="E78" s="33"/>
      <x:c r="F78" s="33"/>
      <x:c r="G78" s="33"/>
      <x:c r="H78" s="33"/>
      <x:c r="I78" s="33"/>
      <x:c r="J78" s="33"/>
      <x:c r="K78" s="33"/>
      <x:c r="L78" s="33"/>
      <x:c r="M78" s="33"/>
      <x:c r="N78" s="33"/>
      <x:c r="O78" s="33"/>
      <x:c r="P78" s="33"/>
      <x:c r="Q78" s="33"/>
      <x:c r="R78" s="33"/>
      <x:c r="S78" s="33"/>
      <x:c r="T78" s="33"/>
      <x:c r="U78" s="33"/>
      <x:c r="V78" s="33"/>
      <x:c r="W78" s="33"/>
      <x:c r="X78" s="33"/>
      <x:c r="Y78" s="33"/>
      <x:c r="Z78" s="33"/>
    </x:row>
    <x:row r="79">
      <x:c r="A79" s="33"/>
      <x:c r="B79" s="33"/>
      <x:c r="C79" s="33"/>
      <x:c r="D79" s="33"/>
      <x:c r="E79" s="33"/>
      <x:c r="F79" s="33"/>
      <x:c r="G79" s="33"/>
      <x:c r="H79" s="33"/>
      <x:c r="I79" s="33"/>
      <x:c r="J79" s="33"/>
      <x:c r="K79" s="33"/>
      <x:c r="L79" s="33"/>
      <x:c r="M79" s="33"/>
      <x:c r="N79" s="33"/>
      <x:c r="O79" s="33"/>
      <x:c r="P79" s="33"/>
      <x:c r="Q79" s="33"/>
      <x:c r="R79" s="33"/>
      <x:c r="S79" s="33"/>
      <x:c r="T79" s="33"/>
      <x:c r="U79" s="33"/>
      <x:c r="V79" s="33"/>
      <x:c r="W79" s="33"/>
      <x:c r="X79" s="33"/>
      <x:c r="Y79" s="33"/>
      <x:c r="Z79" s="33"/>
    </x:row>
    <x:row r="80">
      <x:c r="A80" s="33"/>
      <x:c r="B80" s="33"/>
      <x:c r="C80" s="33"/>
      <x:c r="D80" s="33"/>
      <x:c r="E80" s="33"/>
      <x:c r="F80" s="33"/>
      <x:c r="G80" s="33"/>
      <x:c r="H80" s="33"/>
      <x:c r="I80" s="33"/>
      <x:c r="J80" s="33"/>
      <x:c r="K80" s="33"/>
      <x:c r="L80" s="33"/>
      <x:c r="M80" s="33"/>
      <x:c r="N80" s="33"/>
      <x:c r="O80" s="33"/>
      <x:c r="P80" s="33"/>
      <x:c r="Q80" s="33"/>
      <x:c r="R80" s="33"/>
      <x:c r="S80" s="33"/>
      <x:c r="T80" s="33"/>
      <x:c r="U80" s="33"/>
      <x:c r="V80" s="33"/>
      <x:c r="W80" s="33"/>
      <x:c r="X80" s="33"/>
      <x:c r="Y80" s="33"/>
      <x:c r="Z80" s="33"/>
    </x:row>
    <x:row r="81">
      <x:c r="A81" s="33"/>
      <x:c r="B81" s="33"/>
      <x:c r="C81" s="33"/>
      <x:c r="D81" s="33"/>
      <x:c r="E81" s="33"/>
      <x:c r="F81" s="33"/>
      <x:c r="G81" s="33"/>
      <x:c r="H81" s="33"/>
      <x:c r="I81" s="33"/>
      <x:c r="J81" s="33"/>
      <x:c r="K81" s="33"/>
      <x:c r="L81" s="33"/>
      <x:c r="M81" s="33"/>
      <x:c r="N81" s="33"/>
      <x:c r="O81" s="33"/>
      <x:c r="P81" s="33"/>
      <x:c r="Q81" s="33"/>
      <x:c r="R81" s="33"/>
      <x:c r="S81" s="33"/>
      <x:c r="T81" s="33"/>
      <x:c r="U81" s="33"/>
      <x:c r="V81" s="33"/>
      <x:c r="W81" s="33"/>
      <x:c r="X81" s="33"/>
      <x:c r="Y81" s="33"/>
      <x:c r="Z81" s="33"/>
    </x:row>
    <x:row r="82">
      <x:c r="A82" s="33"/>
      <x:c r="B82" s="33"/>
      <x:c r="C82" s="33"/>
      <x:c r="D82" s="33"/>
      <x:c r="E82" s="33"/>
      <x:c r="F82" s="33"/>
      <x:c r="G82" s="33"/>
      <x:c r="H82" s="33"/>
      <x:c r="I82" s="33"/>
      <x:c r="J82" s="33"/>
      <x:c r="K82" s="33"/>
      <x:c r="L82" s="33"/>
      <x:c r="M82" s="33"/>
      <x:c r="N82" s="33"/>
      <x:c r="O82" s="33"/>
      <x:c r="P82" s="33"/>
      <x:c r="Q82" s="33"/>
      <x:c r="R82" s="33"/>
      <x:c r="S82" s="33"/>
      <x:c r="T82" s="33"/>
      <x:c r="U82" s="33"/>
      <x:c r="V82" s="33"/>
      <x:c r="W82" s="33"/>
      <x:c r="X82" s="33"/>
      <x:c r="Y82" s="33"/>
      <x:c r="Z82" s="33"/>
    </x:row>
    <x:row r="83">
      <x:c r="A83" s="33"/>
      <x:c r="B83" s="33"/>
      <x:c r="C83" s="33"/>
      <x:c r="D83" s="33"/>
      <x:c r="E83" s="33"/>
      <x:c r="F83" s="33"/>
      <x:c r="G83" s="33"/>
      <x:c r="H83" s="33"/>
      <x:c r="I83" s="33"/>
      <x:c r="J83" s="33"/>
      <x:c r="K83" s="33"/>
      <x:c r="L83" s="33"/>
      <x:c r="M83" s="33"/>
      <x:c r="N83" s="33"/>
      <x:c r="O83" s="33"/>
      <x:c r="P83" s="33"/>
      <x:c r="Q83" s="33"/>
      <x:c r="R83" s="33"/>
      <x:c r="S83" s="33"/>
      <x:c r="T83" s="33"/>
      <x:c r="U83" s="33"/>
      <x:c r="V83" s="33"/>
      <x:c r="W83" s="33"/>
      <x:c r="X83" s="33"/>
      <x:c r="Y83" s="33"/>
      <x:c r="Z83" s="33"/>
    </x:row>
    <x:row r="84">
      <x:c r="A84" s="33"/>
      <x:c r="B84" s="33"/>
      <x:c r="C84" s="33"/>
      <x:c r="D84" s="33"/>
      <x:c r="E84" s="33"/>
      <x:c r="F84" s="33"/>
      <x:c r="G84" s="33"/>
      <x:c r="H84" s="33"/>
      <x:c r="I84" s="33"/>
      <x:c r="J84" s="33"/>
      <x:c r="K84" s="33"/>
      <x:c r="L84" s="33"/>
      <x:c r="M84" s="33"/>
      <x:c r="N84" s="33"/>
      <x:c r="O84" s="33"/>
      <x:c r="P84" s="33"/>
      <x:c r="Q84" s="33"/>
      <x:c r="R84" s="33"/>
      <x:c r="S84" s="33"/>
      <x:c r="T84" s="33"/>
      <x:c r="U84" s="33"/>
      <x:c r="V84" s="33"/>
      <x:c r="W84" s="33"/>
      <x:c r="X84" s="33"/>
      <x:c r="Y84" s="33"/>
      <x:c r="Z84" s="33"/>
    </x:row>
    <x:row r="85">
      <x:c r="A85" s="33"/>
      <x:c r="B85" s="33"/>
      <x:c r="C85" s="33"/>
      <x:c r="D85" s="33"/>
      <x:c r="E85" s="33"/>
      <x:c r="F85" s="33"/>
      <x:c r="G85" s="33"/>
      <x:c r="H85" s="33"/>
      <x:c r="I85" s="33"/>
      <x:c r="J85" s="33"/>
      <x:c r="K85" s="33"/>
      <x:c r="L85" s="33"/>
      <x:c r="M85" s="33"/>
      <x:c r="N85" s="33"/>
      <x:c r="O85" s="33"/>
      <x:c r="P85" s="33"/>
      <x:c r="Q85" s="33"/>
      <x:c r="R85" s="33"/>
      <x:c r="S85" s="33"/>
      <x:c r="T85" s="33"/>
      <x:c r="U85" s="33"/>
      <x:c r="V85" s="33"/>
      <x:c r="W85" s="33"/>
      <x:c r="X85" s="33"/>
      <x:c r="Y85" s="33"/>
      <x:c r="Z85" s="33"/>
    </x:row>
    <x:row r="86">
      <x:c r="A86" s="33"/>
      <x:c r="B86" s="33"/>
      <x:c r="C86" s="33"/>
      <x:c r="D86" s="33"/>
      <x:c r="E86" s="33"/>
      <x:c r="F86" s="33"/>
      <x:c r="G86" s="33"/>
      <x:c r="H86" s="33"/>
      <x:c r="I86" s="33"/>
      <x:c r="J86" s="33"/>
      <x:c r="K86" s="33"/>
      <x:c r="L86" s="33"/>
      <x:c r="M86" s="33"/>
      <x:c r="N86" s="33"/>
      <x:c r="O86" s="33"/>
      <x:c r="P86" s="33"/>
      <x:c r="Q86" s="33"/>
      <x:c r="R86" s="33"/>
      <x:c r="S86" s="33"/>
      <x:c r="T86" s="33"/>
      <x:c r="U86" s="33"/>
      <x:c r="V86" s="33"/>
      <x:c r="W86" s="33"/>
      <x:c r="X86" s="33"/>
      <x:c r="Y86" s="33"/>
      <x:c r="Z86" s="33"/>
    </x:row>
    <x:row r="87">
      <x:c r="A87" s="33"/>
      <x:c r="B87" s="33"/>
      <x:c r="C87" s="33"/>
      <x:c r="D87" s="33"/>
      <x:c r="E87" s="33"/>
      <x:c r="F87" s="33"/>
      <x:c r="G87" s="33"/>
      <x:c r="H87" s="33"/>
      <x:c r="I87" s="33"/>
      <x:c r="J87" s="33"/>
      <x:c r="K87" s="33"/>
      <x:c r="L87" s="33"/>
      <x:c r="M87" s="33"/>
      <x:c r="N87" s="33"/>
      <x:c r="O87" s="33"/>
      <x:c r="P87" s="33"/>
      <x:c r="Q87" s="33"/>
      <x:c r="R87" s="33"/>
      <x:c r="S87" s="33"/>
      <x:c r="T87" s="33"/>
      <x:c r="U87" s="33"/>
      <x:c r="V87" s="33"/>
      <x:c r="W87" s="33"/>
      <x:c r="X87" s="33"/>
      <x:c r="Y87" s="33"/>
      <x:c r="Z87" s="33"/>
    </x:row>
    <x:row r="88">
      <x:c r="A88" s="33"/>
      <x:c r="B88" s="33"/>
      <x:c r="C88" s="33"/>
      <x:c r="D88" s="33"/>
      <x:c r="E88" s="33"/>
      <x:c r="F88" s="33"/>
      <x:c r="G88" s="33"/>
      <x:c r="H88" s="33"/>
      <x:c r="I88" s="33"/>
      <x:c r="J88" s="33"/>
      <x:c r="K88" s="33"/>
      <x:c r="L88" s="33"/>
      <x:c r="M88" s="33"/>
      <x:c r="N88" s="33"/>
      <x:c r="O88" s="33"/>
      <x:c r="P88" s="33"/>
      <x:c r="Q88" s="33"/>
      <x:c r="R88" s="33"/>
      <x:c r="S88" s="33"/>
      <x:c r="T88" s="33"/>
      <x:c r="U88" s="33"/>
      <x:c r="V88" s="33"/>
      <x:c r="W88" s="33"/>
      <x:c r="X88" s="33"/>
      <x:c r="Y88" s="33"/>
      <x:c r="Z88" s="33"/>
    </x:row>
    <x:row r="89">
      <x:c r="A89" s="33"/>
      <x:c r="B89" s="33"/>
      <x:c r="C89" s="33"/>
      <x:c r="D89" s="33"/>
      <x:c r="E89" s="33"/>
      <x:c r="F89" s="33"/>
      <x:c r="G89" s="33"/>
      <x:c r="H89" s="33"/>
      <x:c r="I89" s="33"/>
      <x:c r="J89" s="33"/>
      <x:c r="K89" s="33"/>
      <x:c r="L89" s="33"/>
      <x:c r="M89" s="33"/>
      <x:c r="N89" s="33"/>
      <x:c r="O89" s="33"/>
      <x:c r="P89" s="33"/>
      <x:c r="Q89" s="33"/>
      <x:c r="R89" s="33"/>
      <x:c r="S89" s="33"/>
      <x:c r="T89" s="33"/>
      <x:c r="U89" s="33"/>
      <x:c r="V89" s="33"/>
      <x:c r="W89" s="33"/>
      <x:c r="X89" s="33"/>
      <x:c r="Y89" s="33"/>
      <x:c r="Z89" s="33"/>
    </x:row>
    <x:row r="90">
      <x:c r="A90" s="33"/>
      <x:c r="B90" s="33"/>
      <x:c r="C90" s="33"/>
      <x:c r="D90" s="33"/>
      <x:c r="E90" s="33"/>
      <x:c r="F90" s="33"/>
      <x:c r="G90" s="33"/>
      <x:c r="H90" s="33"/>
      <x:c r="I90" s="33"/>
      <x:c r="J90" s="33"/>
      <x:c r="K90" s="33"/>
      <x:c r="L90" s="33"/>
      <x:c r="M90" s="33"/>
      <x:c r="N90" s="33"/>
      <x:c r="O90" s="33"/>
      <x:c r="P90" s="33"/>
      <x:c r="Q90" s="33"/>
      <x:c r="R90" s="33"/>
      <x:c r="S90" s="33"/>
      <x:c r="T90" s="33"/>
      <x:c r="U90" s="33"/>
      <x:c r="V90" s="33"/>
      <x:c r="W90" s="33"/>
      <x:c r="X90" s="33"/>
      <x:c r="Y90" s="33"/>
      <x:c r="Z90" s="33"/>
    </x:row>
    <x:row r="91">
      <x:c r="A91" s="33"/>
      <x:c r="B91" s="33"/>
      <x:c r="C91" s="33"/>
      <x:c r="D91" s="33"/>
      <x:c r="E91" s="33"/>
      <x:c r="F91" s="33"/>
      <x:c r="G91" s="33"/>
      <x:c r="H91" s="33"/>
      <x:c r="I91" s="33"/>
      <x:c r="J91" s="33"/>
      <x:c r="K91" s="33"/>
      <x:c r="L91" s="33"/>
      <x:c r="M91" s="33"/>
      <x:c r="N91" s="33"/>
      <x:c r="O91" s="33"/>
      <x:c r="P91" s="33"/>
      <x:c r="Q91" s="33"/>
      <x:c r="R91" s="33"/>
      <x:c r="S91" s="33"/>
      <x:c r="T91" s="33"/>
      <x:c r="U91" s="33"/>
      <x:c r="V91" s="33"/>
      <x:c r="W91" s="33"/>
      <x:c r="X91" s="33"/>
      <x:c r="Y91" s="33"/>
      <x:c r="Z91" s="33"/>
    </x:row>
    <x:row r="92">
      <x:c r="A92" s="33"/>
      <x:c r="B92" s="33"/>
      <x:c r="C92" s="33"/>
      <x:c r="D92" s="33"/>
      <x:c r="E92" s="33"/>
      <x:c r="F92" s="33"/>
      <x:c r="G92" s="33"/>
      <x:c r="H92" s="33"/>
      <x:c r="I92" s="33"/>
      <x:c r="J92" s="33"/>
      <x:c r="K92" s="33"/>
      <x:c r="L92" s="33"/>
      <x:c r="M92" s="33"/>
      <x:c r="N92" s="33"/>
      <x:c r="O92" s="33"/>
      <x:c r="P92" s="33"/>
      <x:c r="Q92" s="33"/>
      <x:c r="R92" s="33"/>
      <x:c r="S92" s="33"/>
      <x:c r="T92" s="33"/>
      <x:c r="U92" s="33"/>
      <x:c r="V92" s="33"/>
      <x:c r="W92" s="33"/>
      <x:c r="X92" s="33"/>
      <x:c r="Y92" s="33"/>
      <x:c r="Z92" s="33"/>
    </x:row>
    <x:row r="93">
      <x:c r="A93" s="33"/>
      <x:c r="B93" s="33"/>
      <x:c r="C93" s="33"/>
      <x:c r="D93" s="33"/>
      <x:c r="E93" s="33"/>
      <x:c r="F93" s="33"/>
      <x:c r="G93" s="33"/>
      <x:c r="H93" s="33"/>
      <x:c r="I93" s="33"/>
      <x:c r="J93" s="33"/>
      <x:c r="K93" s="33"/>
      <x:c r="L93" s="33"/>
      <x:c r="M93" s="33"/>
      <x:c r="N93" s="33"/>
      <x:c r="O93" s="33"/>
      <x:c r="P93" s="33"/>
      <x:c r="Q93" s="33"/>
      <x:c r="R93" s="33"/>
      <x:c r="S93" s="33"/>
      <x:c r="T93" s="33"/>
      <x:c r="U93" s="33"/>
      <x:c r="V93" s="33"/>
      <x:c r="W93" s="33"/>
      <x:c r="X93" s="33"/>
      <x:c r="Y93" s="33"/>
      <x:c r="Z93" s="33"/>
    </x:row>
    <x:row r="94">
      <x:c r="A94" s="33"/>
      <x:c r="B94" s="33"/>
      <x:c r="C94" s="33"/>
      <x:c r="D94" s="33"/>
      <x:c r="E94" s="33"/>
      <x:c r="F94" s="33"/>
      <x:c r="G94" s="33"/>
      <x:c r="H94" s="33"/>
      <x:c r="I94" s="33"/>
      <x:c r="J94" s="33"/>
      <x:c r="K94" s="33"/>
      <x:c r="L94" s="33"/>
      <x:c r="M94" s="33"/>
      <x:c r="N94" s="33"/>
      <x:c r="O94" s="33"/>
      <x:c r="P94" s="33"/>
      <x:c r="Q94" s="33"/>
      <x:c r="R94" s="33"/>
      <x:c r="S94" s="33"/>
      <x:c r="T94" s="33"/>
      <x:c r="U94" s="33"/>
      <x:c r="V94" s="33"/>
      <x:c r="W94" s="33"/>
      <x:c r="X94" s="33"/>
      <x:c r="Y94" s="33"/>
      <x:c r="Z94" s="33"/>
    </x:row>
    <x:row r="95">
      <x:c r="A95" s="33"/>
      <x:c r="B95" s="33"/>
      <x:c r="C95" s="33"/>
      <x:c r="D95" s="33"/>
      <x:c r="E95" s="33"/>
      <x:c r="F95" s="33"/>
      <x:c r="G95" s="33"/>
      <x:c r="H95" s="33"/>
      <x:c r="I95" s="33"/>
      <x:c r="J95" s="33"/>
      <x:c r="K95" s="33"/>
      <x:c r="L95" s="33"/>
      <x:c r="M95" s="33"/>
      <x:c r="N95" s="33"/>
      <x:c r="O95" s="33"/>
      <x:c r="P95" s="33"/>
      <x:c r="Q95" s="33"/>
      <x:c r="R95" s="33"/>
      <x:c r="S95" s="33"/>
      <x:c r="T95" s="33"/>
      <x:c r="U95" s="33"/>
      <x:c r="V95" s="33"/>
      <x:c r="W95" s="33"/>
      <x:c r="X95" s="33"/>
      <x:c r="Y95" s="33"/>
      <x:c r="Z95" s="33"/>
    </x:row>
    <x:row r="96">
      <x:c r="A96" s="33"/>
      <x:c r="B96" s="33"/>
      <x:c r="C96" s="33"/>
      <x:c r="D96" s="33"/>
      <x:c r="E96" s="33"/>
      <x:c r="F96" s="33"/>
      <x:c r="G96" s="33"/>
      <x:c r="H96" s="33"/>
      <x:c r="I96" s="33"/>
      <x:c r="J96" s="33"/>
      <x:c r="K96" s="33"/>
      <x:c r="L96" s="33"/>
      <x:c r="M96" s="33"/>
      <x:c r="N96" s="33"/>
      <x:c r="O96" s="33"/>
      <x:c r="P96" s="33"/>
      <x:c r="Q96" s="33"/>
      <x:c r="R96" s="33"/>
      <x:c r="S96" s="33"/>
      <x:c r="T96" s="33"/>
      <x:c r="U96" s="33"/>
      <x:c r="V96" s="33"/>
      <x:c r="W96" s="33"/>
      <x:c r="X96" s="33"/>
      <x:c r="Y96" s="33"/>
      <x:c r="Z96" s="33"/>
    </x:row>
    <x:row r="97">
      <x:c r="A97" s="33"/>
      <x:c r="B97" s="33"/>
      <x:c r="C97" s="33"/>
      <x:c r="D97" s="33"/>
      <x:c r="E97" s="33"/>
      <x:c r="F97" s="33"/>
      <x:c r="G97" s="33"/>
      <x:c r="H97" s="33"/>
      <x:c r="I97" s="33"/>
      <x:c r="J97" s="33"/>
      <x:c r="K97" s="33"/>
      <x:c r="L97" s="33"/>
      <x:c r="M97" s="33"/>
      <x:c r="N97" s="33"/>
      <x:c r="O97" s="33"/>
      <x:c r="P97" s="33"/>
      <x:c r="Q97" s="33"/>
      <x:c r="R97" s="33"/>
      <x:c r="S97" s="33"/>
      <x:c r="T97" s="33"/>
      <x:c r="U97" s="33"/>
      <x:c r="V97" s="33"/>
      <x:c r="W97" s="33"/>
      <x:c r="X97" s="33"/>
      <x:c r="Y97" s="33"/>
      <x:c r="Z97" s="33"/>
    </x:row>
    <x:row r="98">
      <x:c r="A98" s="33"/>
      <x:c r="B98" s="33"/>
      <x:c r="C98" s="33"/>
      <x:c r="D98" s="33"/>
      <x:c r="E98" s="33"/>
      <x:c r="F98" s="33"/>
      <x:c r="G98" s="33"/>
      <x:c r="H98" s="33"/>
      <x:c r="I98" s="33"/>
      <x:c r="J98" s="33"/>
      <x:c r="K98" s="33"/>
      <x:c r="L98" s="33"/>
      <x:c r="M98" s="33"/>
      <x:c r="N98" s="33"/>
      <x:c r="O98" s="33"/>
      <x:c r="P98" s="33"/>
      <x:c r="Q98" s="33"/>
      <x:c r="R98" s="33"/>
      <x:c r="S98" s="33"/>
      <x:c r="T98" s="33"/>
      <x:c r="U98" s="33"/>
      <x:c r="V98" s="33"/>
      <x:c r="W98" s="33"/>
      <x:c r="X98" s="33"/>
      <x:c r="Y98" s="33"/>
      <x:c r="Z98" s="33"/>
    </x:row>
    <x:row r="99">
      <x:c r="A99" s="33"/>
      <x:c r="B99" s="33"/>
      <x:c r="C99" s="33"/>
      <x:c r="D99" s="33"/>
      <x:c r="E99" s="33"/>
      <x:c r="F99" s="33"/>
      <x:c r="G99" s="33"/>
      <x:c r="H99" s="33"/>
      <x:c r="I99" s="33"/>
      <x:c r="J99" s="33"/>
      <x:c r="K99" s="33"/>
      <x:c r="L99" s="33"/>
      <x:c r="M99" s="33"/>
      <x:c r="N99" s="33"/>
      <x:c r="O99" s="33"/>
      <x:c r="P99" s="33"/>
      <x:c r="Q99" s="33"/>
      <x:c r="R99" s="33"/>
      <x:c r="S99" s="33"/>
      <x:c r="T99" s="33"/>
      <x:c r="U99" s="33"/>
      <x:c r="V99" s="33"/>
      <x:c r="W99" s="33"/>
      <x:c r="X99" s="33"/>
      <x:c r="Y99" s="33"/>
      <x:c r="Z99" s="33"/>
    </x:row>
    <x:row r="100">
      <x:c r="A100" s="33"/>
      <x:c r="B100" s="33"/>
      <x:c r="C100" s="33"/>
      <x:c r="D100" s="33"/>
      <x:c r="E100" s="33"/>
      <x:c r="F100" s="33"/>
      <x:c r="G100" s="33"/>
      <x:c r="H100" s="33"/>
      <x:c r="I100" s="33"/>
      <x:c r="J100" s="33"/>
      <x:c r="K100" s="33"/>
      <x:c r="L100" s="33"/>
      <x:c r="M100" s="33"/>
      <x:c r="N100" s="33"/>
      <x:c r="O100" s="33"/>
      <x:c r="P100" s="33"/>
      <x:c r="Q100" s="33"/>
      <x:c r="R100" s="33"/>
      <x:c r="S100" s="33"/>
      <x:c r="T100" s="33"/>
      <x:c r="U100" s="33"/>
      <x:c r="V100" s="33"/>
      <x:c r="W100" s="33"/>
      <x:c r="X100" s="33"/>
      <x:c r="Y100" s="33"/>
      <x:c r="Z100" s="33"/>
    </x:row>
  </x:sheetData>
  <x:mergeCells>
    <x:mergeCell ref="A1:J1"/>
    <x:mergeCell ref="A13:J15"/>
  </x:mergeCells>
  <x:conditionalFormatting sqref="B4:J11">
    <x:cfRule type="colorScale" priority="1">
      <x:colorScale>
        <x:cfvo type="min"/>
        <x:cfvo type="percentile" val="50"/>
        <x:cfvo type="max"/>
        <x:color rgb="FFEAF7EE"/>
        <x:color rgb="FFFFF7E6"/>
        <x:color rgb="FFFDECEC"/>
      </x:colorScale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122" t="str">
        <x:v>DASHBOARD — РЕШЕНИЕ ПО PASSKEYS</x:v>
      </x:c>
      <x:c r="B1" s="33"/>
      <x:c r="C1" s="33"/>
      <x:c r="D1" s="33"/>
      <x:c r="E1" s="33"/>
      <x:c r="F1" s="33"/>
      <x:c r="G1" s="33"/>
      <x:c r="H1" s="33"/>
      <x:c r="I1" s="33"/>
      <x:c r="J1" s="33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>
      <x:c r="A2" s="33"/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>
      <x:c r="A3" s="123" t="str">
        <x:v>Месячные логины</x:v>
      </x:c>
      <x:c r="B3" s="124" t="n">
        <x:f>Current_vs_Passkey!B4</x:f>
        <x:v>10000</x:v>
      </x:c>
      <x:c r="C3" s="33" t="str">
        <x:v>шт.</x:v>
      </x:c>
      <x:c r="D3" s="33"/>
      <x:c r="E3" s="39" t="str">
        <x:v>ИТОГ</x:v>
      </x:c>
      <x:c r="F3" s="33"/>
      <x:c r="G3" s="33"/>
      <x:c r="H3" s="33"/>
      <x:c r="I3" s="33"/>
      <x:c r="J3" s="33"/>
      <x:c r="K3" s="33"/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>
      <x:c r="A4" s="123" t="str">
        <x:v>SMS сейчас</x:v>
      </x:c>
      <x:c r="B4" s="124" t="n">
        <x:f>Current_vs_Passkey!B5</x:f>
        <x:v>10000</x:v>
      </x:c>
      <x:c r="C4" s="33" t="str">
        <x:v>шт./мес.</x:v>
      </x:c>
      <x:c r="D4" s="33"/>
      <x:c r="E4" s="125" t="str">
        <x:f>IF(B8&lt;=Inputs!B20,"ВНЕДРЯТЬ ПИЛОТ",IF(B8&lt;=24,"ПИЛОТ С УСЛОВИЯМИ","НЕ РАДИ ЭКОНОМИИ"))</x:f>
        <x:v>ВНЕДРЯТЬ ПИЛОТ</x:v>
      </x:c>
      <x:c r="F4" s="33"/>
      <x:c r="G4" s="33"/>
      <x:c r="H4" s="33"/>
      <x:c r="I4" s="33"/>
      <x:c r="J4" s="33"/>
      <x:c r="K4" s="33"/>
      <x:c r="L4" s="33"/>
      <x:c r="M4" s="33"/>
      <x:c r="N4" s="33"/>
      <x:c r="O4" s="33"/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>
      <x:c r="A5" s="123" t="str">
        <x:v>SMS после</x:v>
      </x:c>
      <x:c r="B5" s="124" t="n">
        <x:f>Current_vs_Passkey!C5</x:f>
        <x:v>3695</x:v>
      </x:c>
      <x:c r="C5" s="33" t="str">
        <x:v>шт./мес.</x:v>
      </x:c>
      <x:c r="D5" s="33"/>
      <x:c r="E5" s="33"/>
      <x:c r="F5" s="33"/>
      <x:c r="G5" s="33"/>
      <x:c r="H5" s="33"/>
      <x:c r="I5" s="33"/>
      <x:c r="J5" s="33"/>
      <x:c r="K5" s="33"/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>
      <x:c r="A6" s="123" t="str">
        <x:v>Прямая экономия / мес.</x:v>
      </x:c>
      <x:c r="B6" s="124" t="n">
        <x:f>Current_vs_Passkey!C12</x:f>
        <x:v>42677.5</x:v>
      </x:c>
      <x:c r="C6" s="33" t="str">
        <x:v>₽</x:v>
      </x:c>
      <x:c r="D6" s="33"/>
      <x:c r="E6" s="33"/>
      <x:c r="F6" s="33"/>
      <x:c r="G6" s="33"/>
      <x:c r="H6" s="33"/>
      <x:c r="I6" s="33"/>
      <x:c r="J6" s="33"/>
      <x:c r="K6" s="33"/>
      <x:c r="L6" s="33"/>
      <x:c r="M6" s="33"/>
      <x:c r="N6" s="33"/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>
      <x:c r="A7" s="123" t="str">
        <x:v>Разовое внедрение</x:v>
      </x:c>
      <x:c r="B7" s="124" t="n">
        <x:f>Implementation!B9</x:f>
        <x:v>327000</x:v>
      </x:c>
      <x:c r="C7" s="33" t="str">
        <x:v>₽</x:v>
      </x:c>
      <x:c r="D7" s="33"/>
      <x:c r="E7" s="33"/>
      <x:c r="F7" s="33"/>
      <x:c r="G7" s="33"/>
      <x:c r="H7" s="33"/>
      <x:c r="I7" s="33"/>
      <x:c r="J7" s="33"/>
      <x:c r="K7" s="33"/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>
      <x:c r="A8" s="123" t="str">
        <x:v>Payback</x:v>
      </x:c>
      <x:c r="B8" s="127" t="n">
        <x:f>IF(Current_vs_Passkey!C12&gt;0,Implementation!B9/Current_vs_Passkey!C12,999)</x:f>
        <x:v>7.662117040595161</x:v>
      </x:c>
      <x:c r="C8" s="33" t="str">
        <x:v>мес.</x:v>
      </x:c>
      <x:c r="D8" s="33"/>
      <x:c r="E8" s="35" t="str">
        <x:v>GATE БЕЗОПАСНОСТИ</x:v>
      </x:c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>
      <x:c r="A9" s="123" t="str">
        <x:v>36м эффект</x:v>
      </x:c>
      <x:c r="B9" s="124" t="n">
        <x:f>Monthly_TCO!F39</x:f>
        <x:v>1209390</x:v>
      </x:c>
      <x:c r="C9" s="33" t="str">
        <x:v>₽</x:v>
      </x:c>
      <x:c r="D9" s="33"/>
      <x:c r="E9" s="128" t="str">
        <x:v>ROI не отменяет readiness. Не отключайте пароль/SMS, пока не подтверждены: recovery, device coverage, telemetry, rollback и 0 critical lockout в пилоте.</x:v>
      </x:c>
      <x:c r="F9" s="33"/>
      <x:c r="G9" s="33"/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>
      <x:c r="A10" s="33"/>
      <x:c r="B10" s="33"/>
      <x:c r="C10" s="33"/>
      <x:c r="D10" s="33"/>
      <x:c r="E10" s="33"/>
      <x:c r="F10" s="33"/>
      <x:c r="G10" s="33"/>
      <x:c r="H10" s="33"/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>
      <x:c r="A11" s="33"/>
      <x:c r="B11" s="33"/>
      <x:c r="C11" s="33"/>
      <x:c r="D11" s="33"/>
      <x:c r="E11" s="33"/>
      <x:c r="F11" s="33"/>
      <x:c r="G11" s="33"/>
      <x:c r="H11" s="33"/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3"/>
      <x:c r="B12" s="33"/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33"/>
      <x:c r="B13" s="33"/>
      <x:c r="C13" s="33"/>
      <x:c r="D13" s="33"/>
      <x:c r="E13" s="33"/>
      <x:c r="F13" s="33"/>
      <x:c r="G13" s="33"/>
      <x:c r="H13" s="33"/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3"/>
      <x:c r="B14" s="33"/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3"/>
      <x:c r="B15" s="33"/>
      <x:c r="C15" s="33"/>
      <x:c r="D15" s="33"/>
      <x:c r="E15" s="33"/>
      <x:c r="F15" s="33"/>
      <x:c r="G15" s="33"/>
      <x:c r="H15" s="33"/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3"/>
      <x:c r="B16" s="33"/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/>
      <x:c r="B17" s="33"/>
      <x:c r="C17" s="33"/>
      <x:c r="D17" s="33"/>
      <x:c r="E17" s="33"/>
      <x:c r="F17" s="33"/>
      <x:c r="G17" s="33"/>
      <x:c r="H17" s="33"/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/>
      <x:c r="B18" s="33"/>
      <x:c r="C18" s="33"/>
      <x:c r="D18" s="33"/>
      <x:c r="E18" s="33"/>
      <x:c r="F18" s="33"/>
      <x:c r="G18" s="33"/>
      <x:c r="H18" s="33"/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/>
      <x:c r="B19" s="33"/>
      <x:c r="C19" s="33"/>
      <x:c r="D19" s="33"/>
      <x:c r="E19" s="33"/>
      <x:c r="F19" s="33"/>
      <x:c r="G19" s="33"/>
      <x:c r="H19" s="33"/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/>
      <x:c r="B20" s="33"/>
      <x:c r="C20" s="33"/>
      <x:c r="D20" s="33"/>
      <x:c r="E20" s="33"/>
      <x:c r="F20" s="33"/>
      <x:c r="G20" s="33"/>
      <x:c r="H20" s="33"/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  <x:row r="41">
      <x:c r="A41" s="33"/>
      <x:c r="B41" s="33"/>
      <x:c r="C41" s="33"/>
      <x:c r="D41" s="33"/>
      <x:c r="E41" s="33"/>
      <x:c r="F41" s="33"/>
      <x:c r="G41" s="33"/>
      <x:c r="H41" s="33"/>
      <x:c r="I41" s="33"/>
      <x:c r="J41" s="33"/>
      <x:c r="K41" s="33"/>
      <x:c r="L41" s="33"/>
      <x:c r="M41" s="33"/>
      <x:c r="N41" s="33"/>
      <x:c r="O41" s="33"/>
      <x:c r="P41" s="33"/>
      <x:c r="Q41" s="33"/>
      <x:c r="R41" s="33"/>
      <x:c r="S41" s="33"/>
      <x:c r="T41" s="33"/>
      <x:c r="U41" s="33"/>
      <x:c r="V41" s="33"/>
      <x:c r="W41" s="33"/>
      <x:c r="X41" s="33"/>
      <x:c r="Y41" s="33"/>
      <x:c r="Z41" s="33"/>
    </x:row>
    <x:row r="42">
      <x:c r="A42" s="33"/>
      <x:c r="B42" s="33"/>
      <x:c r="C42" s="33"/>
      <x:c r="D42" s="33"/>
      <x:c r="E42" s="33"/>
      <x:c r="F42" s="33"/>
      <x:c r="G42" s="33"/>
      <x:c r="H42" s="33"/>
      <x:c r="I42" s="33"/>
      <x:c r="J42" s="33"/>
      <x:c r="K42" s="33"/>
      <x:c r="L42" s="33"/>
      <x:c r="M42" s="33"/>
      <x:c r="N42" s="33"/>
      <x:c r="O42" s="33"/>
      <x:c r="P42" s="33"/>
      <x:c r="Q42" s="33"/>
      <x:c r="R42" s="33"/>
      <x:c r="S42" s="33"/>
      <x:c r="T42" s="33"/>
      <x:c r="U42" s="33"/>
      <x:c r="V42" s="33"/>
      <x:c r="W42" s="33"/>
      <x:c r="X42" s="33"/>
      <x:c r="Y42" s="33"/>
      <x:c r="Z42" s="33"/>
    </x:row>
    <x:row r="43">
      <x:c r="A43" s="33"/>
      <x:c r="B43" s="33"/>
      <x:c r="C43" s="33"/>
      <x:c r="D43" s="33"/>
      <x:c r="E43" s="33"/>
      <x:c r="F43" s="33"/>
      <x:c r="G43" s="33"/>
      <x:c r="H43" s="33"/>
      <x:c r="I43" s="33"/>
      <x:c r="J43" s="33"/>
      <x:c r="K43" s="33"/>
      <x:c r="L43" s="33"/>
      <x:c r="M43" s="33"/>
      <x:c r="N43" s="33"/>
      <x:c r="O43" s="33"/>
      <x:c r="P43" s="33"/>
      <x:c r="Q43" s="33"/>
      <x:c r="R43" s="33"/>
      <x:c r="S43" s="33"/>
      <x:c r="T43" s="33"/>
      <x:c r="U43" s="33"/>
      <x:c r="V43" s="33"/>
      <x:c r="W43" s="33"/>
      <x:c r="X43" s="33"/>
      <x:c r="Y43" s="33"/>
      <x:c r="Z43" s="33"/>
    </x:row>
    <x:row r="44">
      <x:c r="A44" s="33"/>
      <x:c r="B44" s="33"/>
      <x:c r="C44" s="33"/>
      <x:c r="D44" s="33"/>
      <x:c r="E44" s="33"/>
      <x:c r="F44" s="33"/>
      <x:c r="G44" s="33"/>
      <x:c r="H44" s="33"/>
      <x:c r="I44" s="33"/>
      <x:c r="J44" s="33"/>
      <x:c r="K44" s="33"/>
      <x:c r="L44" s="33"/>
      <x:c r="M44" s="33"/>
      <x:c r="N44" s="33"/>
      <x:c r="O44" s="33"/>
      <x:c r="P44" s="33"/>
      <x:c r="Q44" s="33"/>
      <x:c r="R44" s="33"/>
      <x:c r="S44" s="33"/>
      <x:c r="T44" s="33"/>
      <x:c r="U44" s="33"/>
      <x:c r="V44" s="33"/>
      <x:c r="W44" s="33"/>
      <x:c r="X44" s="33"/>
      <x:c r="Y44" s="33"/>
      <x:c r="Z44" s="33"/>
    </x:row>
    <x:row r="45">
      <x:c r="A45" s="33"/>
      <x:c r="B45" s="33"/>
      <x:c r="C45" s="33"/>
      <x:c r="D45" s="33"/>
      <x:c r="E45" s="33"/>
      <x:c r="F45" s="33"/>
      <x:c r="G45" s="33"/>
      <x:c r="H45" s="33"/>
      <x:c r="I45" s="33"/>
      <x:c r="J45" s="33"/>
      <x:c r="K45" s="33"/>
      <x:c r="L45" s="33"/>
      <x:c r="M45" s="33"/>
      <x:c r="N45" s="33"/>
      <x:c r="O45" s="33"/>
      <x:c r="P45" s="33"/>
      <x:c r="Q45" s="33"/>
      <x:c r="R45" s="33"/>
      <x:c r="S45" s="33"/>
      <x:c r="T45" s="33"/>
      <x:c r="U45" s="33"/>
      <x:c r="V45" s="33"/>
      <x:c r="W45" s="33"/>
      <x:c r="X45" s="33"/>
      <x:c r="Y45" s="33"/>
      <x:c r="Z45" s="33"/>
    </x:row>
    <x:row r="46">
      <x:c r="A46" s="33"/>
      <x:c r="B46" s="33"/>
      <x:c r="C46" s="33"/>
      <x:c r="D46" s="33"/>
      <x:c r="E46" s="33"/>
      <x:c r="F46" s="33"/>
      <x:c r="G46" s="33"/>
      <x:c r="H46" s="33"/>
      <x:c r="I46" s="33"/>
      <x:c r="J46" s="33"/>
      <x:c r="K46" s="33"/>
      <x:c r="L46" s="33"/>
      <x:c r="M46" s="33"/>
      <x:c r="N46" s="33"/>
      <x:c r="O46" s="33"/>
      <x:c r="P46" s="33"/>
      <x:c r="Q46" s="33"/>
      <x:c r="R46" s="33"/>
      <x:c r="S46" s="33"/>
      <x:c r="T46" s="33"/>
      <x:c r="U46" s="33"/>
      <x:c r="V46" s="33"/>
      <x:c r="W46" s="33"/>
      <x:c r="X46" s="33"/>
      <x:c r="Y46" s="33"/>
      <x:c r="Z46" s="33"/>
    </x:row>
    <x:row r="47">
      <x:c r="A47" s="33"/>
      <x:c r="B47" s="33"/>
      <x:c r="C47" s="33"/>
      <x:c r="D47" s="33"/>
      <x:c r="E47" s="33"/>
      <x:c r="F47" s="33"/>
      <x:c r="G47" s="33"/>
      <x:c r="H47" s="33"/>
      <x:c r="I47" s="33"/>
      <x:c r="J47" s="33"/>
      <x:c r="K47" s="33"/>
      <x:c r="L47" s="33"/>
      <x:c r="M47" s="33"/>
      <x:c r="N47" s="33"/>
      <x:c r="O47" s="33"/>
      <x:c r="P47" s="33"/>
      <x:c r="Q47" s="33"/>
      <x:c r="R47" s="33"/>
      <x:c r="S47" s="33"/>
      <x:c r="T47" s="33"/>
      <x:c r="U47" s="33"/>
      <x:c r="V47" s="33"/>
      <x:c r="W47" s="33"/>
      <x:c r="X47" s="33"/>
      <x:c r="Y47" s="33"/>
      <x:c r="Z47" s="33"/>
    </x:row>
    <x:row r="48">
      <x:c r="A48" s="33"/>
      <x:c r="B48" s="33"/>
      <x:c r="C48" s="33"/>
      <x:c r="D48" s="33"/>
      <x:c r="E48" s="33"/>
      <x:c r="F48" s="33"/>
      <x:c r="G48" s="33"/>
      <x:c r="H48" s="33"/>
      <x:c r="I48" s="33"/>
      <x:c r="J48" s="33"/>
      <x:c r="K48" s="33"/>
      <x:c r="L48" s="33"/>
      <x:c r="M48" s="33"/>
      <x:c r="N48" s="33"/>
      <x:c r="O48" s="33"/>
      <x:c r="P48" s="33"/>
      <x:c r="Q48" s="33"/>
      <x:c r="R48" s="33"/>
      <x:c r="S48" s="33"/>
      <x:c r="T48" s="33"/>
      <x:c r="U48" s="33"/>
      <x:c r="V48" s="33"/>
      <x:c r="W48" s="33"/>
      <x:c r="X48" s="33"/>
      <x:c r="Y48" s="33"/>
      <x:c r="Z48" s="33"/>
    </x:row>
    <x:row r="49">
      <x:c r="A49" s="33"/>
      <x:c r="B49" s="33"/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33"/>
      <x:c r="N49" s="33"/>
      <x:c r="O49" s="33"/>
      <x:c r="P49" s="33"/>
      <x:c r="Q49" s="33"/>
      <x:c r="R49" s="33"/>
      <x:c r="S49" s="33"/>
      <x:c r="T49" s="33"/>
      <x:c r="U49" s="33"/>
      <x:c r="V49" s="33"/>
      <x:c r="W49" s="33"/>
      <x:c r="X49" s="33"/>
      <x:c r="Y49" s="33"/>
      <x:c r="Z49" s="33"/>
    </x:row>
    <x:row r="50">
      <x:c r="A50" s="33"/>
      <x:c r="B50" s="33"/>
      <x:c r="C50" s="33"/>
      <x:c r="D50" s="33"/>
      <x:c r="E50" s="33"/>
      <x:c r="F50" s="33"/>
      <x:c r="G50" s="33"/>
      <x:c r="H50" s="33"/>
      <x:c r="I50" s="33"/>
      <x:c r="J50" s="33"/>
      <x:c r="K50" s="33"/>
      <x:c r="L50" s="33"/>
      <x:c r="M50" s="33"/>
      <x:c r="N50" s="33"/>
      <x:c r="O50" s="33"/>
      <x:c r="P50" s="33"/>
      <x:c r="Q50" s="33"/>
      <x:c r="R50" s="33"/>
      <x:c r="S50" s="33"/>
      <x:c r="T50" s="33"/>
      <x:c r="U50" s="33"/>
      <x:c r="V50" s="33"/>
      <x:c r="W50" s="33"/>
      <x:c r="X50" s="33"/>
      <x:c r="Y50" s="33"/>
      <x:c r="Z50" s="33"/>
    </x:row>
    <x:row r="51">
      <x:c r="A51" s="33"/>
      <x:c r="B51" s="33"/>
      <x:c r="C51" s="33"/>
      <x:c r="D51" s="33"/>
      <x:c r="E51" s="33"/>
      <x:c r="F51" s="33"/>
      <x:c r="G51" s="33"/>
      <x:c r="H51" s="33"/>
      <x:c r="I51" s="33"/>
      <x:c r="J51" s="33"/>
      <x:c r="K51" s="33"/>
      <x:c r="L51" s="33"/>
      <x:c r="M51" s="33"/>
      <x:c r="N51" s="33"/>
      <x:c r="O51" s="33"/>
      <x:c r="P51" s="33"/>
      <x:c r="Q51" s="33"/>
      <x:c r="R51" s="33"/>
      <x:c r="S51" s="33"/>
      <x:c r="T51" s="33"/>
      <x:c r="U51" s="33"/>
      <x:c r="V51" s="33"/>
      <x:c r="W51" s="33"/>
      <x:c r="X51" s="33"/>
      <x:c r="Y51" s="33"/>
      <x:c r="Z51" s="33"/>
    </x:row>
    <x:row r="52">
      <x:c r="A52" s="33"/>
      <x:c r="B52" s="33"/>
      <x:c r="C52" s="33"/>
      <x:c r="D52" s="33"/>
      <x:c r="E52" s="33"/>
      <x:c r="F52" s="33"/>
      <x:c r="G52" s="33"/>
      <x:c r="H52" s="33"/>
      <x:c r="I52" s="33"/>
      <x:c r="J52" s="33"/>
      <x:c r="K52" s="33"/>
      <x:c r="L52" s="33"/>
      <x:c r="M52" s="33"/>
      <x:c r="N52" s="33"/>
      <x:c r="O52" s="33"/>
      <x:c r="P52" s="33"/>
      <x:c r="Q52" s="33"/>
      <x:c r="R52" s="33"/>
      <x:c r="S52" s="33"/>
      <x:c r="T52" s="33"/>
      <x:c r="U52" s="33"/>
      <x:c r="V52" s="33"/>
      <x:c r="W52" s="33"/>
      <x:c r="X52" s="33"/>
      <x:c r="Y52" s="33"/>
      <x:c r="Z52" s="33"/>
    </x:row>
    <x:row r="53">
      <x:c r="A53" s="33"/>
      <x:c r="B53" s="33"/>
      <x:c r="C53" s="33"/>
      <x:c r="D53" s="33"/>
      <x:c r="E53" s="33"/>
      <x:c r="F53" s="33"/>
      <x:c r="G53" s="33"/>
      <x:c r="H53" s="33"/>
      <x:c r="I53" s="33"/>
      <x:c r="J53" s="33"/>
      <x:c r="K53" s="33"/>
      <x:c r="L53" s="33"/>
      <x:c r="M53" s="33"/>
      <x:c r="N53" s="33"/>
      <x:c r="O53" s="33"/>
      <x:c r="P53" s="33"/>
      <x:c r="Q53" s="33"/>
      <x:c r="R53" s="33"/>
      <x:c r="S53" s="33"/>
      <x:c r="T53" s="33"/>
      <x:c r="U53" s="33"/>
      <x:c r="V53" s="33"/>
      <x:c r="W53" s="33"/>
      <x:c r="X53" s="33"/>
      <x:c r="Y53" s="33"/>
      <x:c r="Z53" s="33"/>
    </x:row>
    <x:row r="54">
      <x:c r="A54" s="33"/>
      <x:c r="B54" s="33"/>
      <x:c r="C54" s="33"/>
      <x:c r="D54" s="33"/>
      <x:c r="E54" s="33"/>
      <x:c r="F54" s="33"/>
      <x:c r="G54" s="33"/>
      <x:c r="H54" s="33"/>
      <x:c r="I54" s="33"/>
      <x:c r="J54" s="33"/>
      <x:c r="K54" s="33"/>
      <x:c r="L54" s="33"/>
      <x:c r="M54" s="33"/>
      <x:c r="N54" s="33"/>
      <x:c r="O54" s="33"/>
      <x:c r="P54" s="33"/>
      <x:c r="Q54" s="33"/>
      <x:c r="R54" s="33"/>
      <x:c r="S54" s="33"/>
      <x:c r="T54" s="33"/>
      <x:c r="U54" s="33"/>
      <x:c r="V54" s="33"/>
      <x:c r="W54" s="33"/>
      <x:c r="X54" s="33"/>
      <x:c r="Y54" s="33"/>
      <x:c r="Z54" s="33"/>
    </x:row>
    <x:row r="55">
      <x:c r="A55" s="33"/>
      <x:c r="B55" s="33"/>
      <x:c r="C55" s="33"/>
      <x:c r="D55" s="33"/>
      <x:c r="E55" s="33"/>
      <x:c r="F55" s="33"/>
      <x:c r="G55" s="33"/>
      <x:c r="H55" s="33"/>
      <x:c r="I55" s="33"/>
      <x:c r="J55" s="33"/>
      <x:c r="K55" s="33"/>
      <x:c r="L55" s="33"/>
      <x:c r="M55" s="33"/>
      <x:c r="N55" s="33"/>
      <x:c r="O55" s="33"/>
      <x:c r="P55" s="33"/>
      <x:c r="Q55" s="33"/>
      <x:c r="R55" s="33"/>
      <x:c r="S55" s="33"/>
      <x:c r="T55" s="33"/>
      <x:c r="U55" s="33"/>
      <x:c r="V55" s="33"/>
      <x:c r="W55" s="33"/>
      <x:c r="X55" s="33"/>
      <x:c r="Y55" s="33"/>
      <x:c r="Z55" s="33"/>
    </x:row>
    <x:row r="56">
      <x:c r="A56" s="33"/>
      <x:c r="B56" s="33"/>
      <x:c r="C56" s="33"/>
      <x:c r="D56" s="33"/>
      <x:c r="E56" s="33"/>
      <x:c r="F56" s="33"/>
      <x:c r="G56" s="33"/>
      <x:c r="H56" s="33"/>
      <x:c r="I56" s="33"/>
      <x:c r="J56" s="33"/>
      <x:c r="K56" s="33"/>
      <x:c r="L56" s="33"/>
      <x:c r="M56" s="33"/>
      <x:c r="N56" s="33"/>
      <x:c r="O56" s="33"/>
      <x:c r="P56" s="33"/>
      <x:c r="Q56" s="33"/>
      <x:c r="R56" s="33"/>
      <x:c r="S56" s="33"/>
      <x:c r="T56" s="33"/>
      <x:c r="U56" s="33"/>
      <x:c r="V56" s="33"/>
      <x:c r="W56" s="33"/>
      <x:c r="X56" s="33"/>
      <x:c r="Y56" s="33"/>
      <x:c r="Z56" s="33"/>
    </x:row>
    <x:row r="57">
      <x:c r="A57" s="33"/>
      <x:c r="B57" s="33"/>
      <x:c r="C57" s="33"/>
      <x:c r="D57" s="33"/>
      <x:c r="E57" s="33"/>
      <x:c r="F57" s="33"/>
      <x:c r="G57" s="33"/>
      <x:c r="H57" s="33"/>
      <x:c r="I57" s="33"/>
      <x:c r="J57" s="33"/>
      <x:c r="K57" s="33"/>
      <x:c r="L57" s="33"/>
      <x:c r="M57" s="33"/>
      <x:c r="N57" s="33"/>
      <x:c r="O57" s="33"/>
      <x:c r="P57" s="33"/>
      <x:c r="Q57" s="33"/>
      <x:c r="R57" s="33"/>
      <x:c r="S57" s="33"/>
      <x:c r="T57" s="33"/>
      <x:c r="U57" s="33"/>
      <x:c r="V57" s="33"/>
      <x:c r="W57" s="33"/>
      <x:c r="X57" s="33"/>
      <x:c r="Y57" s="33"/>
      <x:c r="Z57" s="33"/>
    </x:row>
    <x:row r="58">
      <x:c r="A58" s="33"/>
      <x:c r="B58" s="33"/>
      <x:c r="C58" s="33"/>
      <x:c r="D58" s="33"/>
      <x:c r="E58" s="33"/>
      <x:c r="F58" s="33"/>
      <x:c r="G58" s="33"/>
      <x:c r="H58" s="33"/>
      <x:c r="I58" s="33"/>
      <x:c r="J58" s="33"/>
      <x:c r="K58" s="33"/>
      <x:c r="L58" s="33"/>
      <x:c r="M58" s="33"/>
      <x:c r="N58" s="33"/>
      <x:c r="O58" s="33"/>
      <x:c r="P58" s="33"/>
      <x:c r="Q58" s="33"/>
      <x:c r="R58" s="33"/>
      <x:c r="S58" s="33"/>
      <x:c r="T58" s="33"/>
      <x:c r="U58" s="33"/>
      <x:c r="V58" s="33"/>
      <x:c r="W58" s="33"/>
      <x:c r="X58" s="33"/>
      <x:c r="Y58" s="33"/>
      <x:c r="Z58" s="33"/>
    </x:row>
    <x:row r="59">
      <x:c r="A59" s="33"/>
      <x:c r="B59" s="33"/>
      <x:c r="C59" s="33"/>
      <x:c r="D59" s="33"/>
      <x:c r="E59" s="33"/>
      <x:c r="F59" s="33"/>
      <x:c r="G59" s="33"/>
      <x:c r="H59" s="33"/>
      <x:c r="I59" s="33"/>
      <x:c r="J59" s="33"/>
      <x:c r="K59" s="33"/>
      <x:c r="L59" s="33"/>
      <x:c r="M59" s="33"/>
      <x:c r="N59" s="33"/>
      <x:c r="O59" s="33"/>
      <x:c r="P59" s="33"/>
      <x:c r="Q59" s="33"/>
      <x:c r="R59" s="33"/>
      <x:c r="S59" s="33"/>
      <x:c r="T59" s="33"/>
      <x:c r="U59" s="33"/>
      <x:c r="V59" s="33"/>
      <x:c r="W59" s="33"/>
      <x:c r="X59" s="33"/>
      <x:c r="Y59" s="33"/>
      <x:c r="Z59" s="33"/>
    </x:row>
    <x:row r="60">
      <x:c r="A60" s="33"/>
      <x:c r="B60" s="33"/>
      <x:c r="C60" s="33"/>
      <x:c r="D60" s="33"/>
      <x:c r="E60" s="33"/>
      <x:c r="F60" s="33"/>
      <x:c r="G60" s="33"/>
      <x:c r="H60" s="33"/>
      <x:c r="I60" s="33"/>
      <x:c r="J60" s="33"/>
      <x:c r="K60" s="33"/>
      <x:c r="L60" s="33"/>
      <x:c r="M60" s="33"/>
      <x:c r="N60" s="33"/>
      <x:c r="O60" s="33"/>
      <x:c r="P60" s="33"/>
      <x:c r="Q60" s="33"/>
      <x:c r="R60" s="33"/>
      <x:c r="S60" s="33"/>
      <x:c r="T60" s="33"/>
      <x:c r="U60" s="33"/>
      <x:c r="V60" s="33"/>
      <x:c r="W60" s="33"/>
      <x:c r="X60" s="33"/>
      <x:c r="Y60" s="33"/>
      <x:c r="Z60" s="33"/>
    </x:row>
    <x:row r="61">
      <x:c r="A61" s="33"/>
      <x:c r="B61" s="33"/>
      <x:c r="C61" s="33"/>
      <x:c r="D61" s="33"/>
      <x:c r="E61" s="33"/>
      <x:c r="F61" s="33"/>
      <x:c r="G61" s="33"/>
      <x:c r="H61" s="33"/>
      <x:c r="I61" s="33"/>
      <x:c r="J61" s="33"/>
      <x:c r="K61" s="33"/>
      <x:c r="L61" s="33"/>
      <x:c r="M61" s="33"/>
      <x:c r="N61" s="33"/>
      <x:c r="O61" s="33"/>
      <x:c r="P61" s="33"/>
      <x:c r="Q61" s="33"/>
      <x:c r="R61" s="33"/>
      <x:c r="S61" s="33"/>
      <x:c r="T61" s="33"/>
      <x:c r="U61" s="33"/>
      <x:c r="V61" s="33"/>
      <x:c r="W61" s="33"/>
      <x:c r="X61" s="33"/>
      <x:c r="Y61" s="33"/>
      <x:c r="Z61" s="33"/>
    </x:row>
    <x:row r="62">
      <x:c r="A62" s="33"/>
      <x:c r="B62" s="33"/>
      <x:c r="C62" s="33"/>
      <x:c r="D62" s="33"/>
      <x:c r="E62" s="33"/>
      <x:c r="F62" s="33"/>
      <x:c r="G62" s="33"/>
      <x:c r="H62" s="33"/>
      <x:c r="I62" s="33"/>
      <x:c r="J62" s="33"/>
      <x:c r="K62" s="33"/>
      <x:c r="L62" s="33"/>
      <x:c r="M62" s="33"/>
      <x:c r="N62" s="33"/>
      <x:c r="O62" s="33"/>
      <x:c r="P62" s="33"/>
      <x:c r="Q62" s="33"/>
      <x:c r="R62" s="33"/>
      <x:c r="S62" s="33"/>
      <x:c r="T62" s="33"/>
      <x:c r="U62" s="33"/>
      <x:c r="V62" s="33"/>
      <x:c r="W62" s="33"/>
      <x:c r="X62" s="33"/>
      <x:c r="Y62" s="33"/>
      <x:c r="Z62" s="33"/>
    </x:row>
    <x:row r="63">
      <x:c r="A63" s="33"/>
      <x:c r="B63" s="33"/>
      <x:c r="C63" s="33"/>
      <x:c r="D63" s="33"/>
      <x:c r="E63" s="33"/>
      <x:c r="F63" s="33"/>
      <x:c r="G63" s="33"/>
      <x:c r="H63" s="33"/>
      <x:c r="I63" s="33"/>
      <x:c r="J63" s="33"/>
      <x:c r="K63" s="33"/>
      <x:c r="L63" s="33"/>
      <x:c r="M63" s="33"/>
      <x:c r="N63" s="33"/>
      <x:c r="O63" s="33"/>
      <x:c r="P63" s="33"/>
      <x:c r="Q63" s="33"/>
      <x:c r="R63" s="33"/>
      <x:c r="S63" s="33"/>
      <x:c r="T63" s="33"/>
      <x:c r="U63" s="33"/>
      <x:c r="V63" s="33"/>
      <x:c r="W63" s="33"/>
      <x:c r="X63" s="33"/>
      <x:c r="Y63" s="33"/>
      <x:c r="Z63" s="33"/>
    </x:row>
    <x:row r="64">
      <x:c r="A64" s="33"/>
      <x:c r="B64" s="33"/>
      <x:c r="C64" s="33"/>
      <x:c r="D64" s="33"/>
      <x:c r="E64" s="33"/>
      <x:c r="F64" s="33"/>
      <x:c r="G64" s="33"/>
      <x:c r="H64" s="33"/>
      <x:c r="I64" s="33"/>
      <x:c r="J64" s="33"/>
      <x:c r="K64" s="33"/>
      <x:c r="L64" s="33"/>
      <x:c r="M64" s="33"/>
      <x:c r="N64" s="33"/>
      <x:c r="O64" s="33"/>
      <x:c r="P64" s="33"/>
      <x:c r="Q64" s="33"/>
      <x:c r="R64" s="33"/>
      <x:c r="S64" s="33"/>
      <x:c r="T64" s="33"/>
      <x:c r="U64" s="33"/>
      <x:c r="V64" s="33"/>
      <x:c r="W64" s="33"/>
      <x:c r="X64" s="33"/>
      <x:c r="Y64" s="33"/>
      <x:c r="Z64" s="33"/>
    </x:row>
    <x:row r="65">
      <x:c r="A65" s="33"/>
      <x:c r="B65" s="33"/>
      <x:c r="C65" s="33"/>
      <x:c r="D65" s="33"/>
      <x:c r="E65" s="33"/>
      <x:c r="F65" s="33"/>
      <x:c r="G65" s="33"/>
      <x:c r="H65" s="33"/>
      <x:c r="I65" s="33"/>
      <x:c r="J65" s="33"/>
      <x:c r="K65" s="33"/>
      <x:c r="L65" s="33"/>
      <x:c r="M65" s="33"/>
      <x:c r="N65" s="33"/>
      <x:c r="O65" s="33"/>
      <x:c r="P65" s="33"/>
      <x:c r="Q65" s="33"/>
      <x:c r="R65" s="33"/>
      <x:c r="S65" s="33"/>
      <x:c r="T65" s="33"/>
      <x:c r="U65" s="33"/>
      <x:c r="V65" s="33"/>
      <x:c r="W65" s="33"/>
      <x:c r="X65" s="33"/>
      <x:c r="Y65" s="33"/>
      <x:c r="Z65" s="33"/>
    </x:row>
    <x:row r="66">
      <x:c r="A66" s="33"/>
      <x:c r="B66" s="33"/>
      <x:c r="C66" s="33"/>
      <x:c r="D66" s="33"/>
      <x:c r="E66" s="33"/>
      <x:c r="F66" s="33"/>
      <x:c r="G66" s="33"/>
      <x:c r="H66" s="33"/>
      <x:c r="I66" s="33"/>
      <x:c r="J66" s="33"/>
      <x:c r="K66" s="33"/>
      <x:c r="L66" s="33"/>
      <x:c r="M66" s="33"/>
      <x:c r="N66" s="33"/>
      <x:c r="O66" s="33"/>
      <x:c r="P66" s="33"/>
      <x:c r="Q66" s="33"/>
      <x:c r="R66" s="33"/>
      <x:c r="S66" s="33"/>
      <x:c r="T66" s="33"/>
      <x:c r="U66" s="33"/>
      <x:c r="V66" s="33"/>
      <x:c r="W66" s="33"/>
      <x:c r="X66" s="33"/>
      <x:c r="Y66" s="33"/>
      <x:c r="Z66" s="33"/>
    </x:row>
    <x:row r="67">
      <x:c r="A67" s="33"/>
      <x:c r="B67" s="33"/>
      <x:c r="C67" s="33"/>
      <x:c r="D67" s="33"/>
      <x:c r="E67" s="33"/>
      <x:c r="F67" s="33"/>
      <x:c r="G67" s="33"/>
      <x:c r="H67" s="33"/>
      <x:c r="I67" s="33"/>
      <x:c r="J67" s="33"/>
      <x:c r="K67" s="33"/>
      <x:c r="L67" s="33"/>
      <x:c r="M67" s="33"/>
      <x:c r="N67" s="33"/>
      <x:c r="O67" s="33"/>
      <x:c r="P67" s="33"/>
      <x:c r="Q67" s="33"/>
      <x:c r="R67" s="33"/>
      <x:c r="S67" s="33"/>
      <x:c r="T67" s="33"/>
      <x:c r="U67" s="33"/>
      <x:c r="V67" s="33"/>
      <x:c r="W67" s="33"/>
      <x:c r="X67" s="33"/>
      <x:c r="Y67" s="33"/>
      <x:c r="Z67" s="33"/>
    </x:row>
    <x:row r="68">
      <x:c r="A68" s="33"/>
      <x:c r="B68" s="33"/>
      <x:c r="C68" s="33"/>
      <x:c r="D68" s="33"/>
      <x:c r="E68" s="33"/>
      <x:c r="F68" s="33"/>
      <x:c r="G68" s="33"/>
      <x:c r="H68" s="33"/>
      <x:c r="I68" s="33"/>
      <x:c r="J68" s="33"/>
      <x:c r="K68" s="33"/>
      <x:c r="L68" s="33"/>
      <x:c r="M68" s="33"/>
      <x:c r="N68" s="33"/>
      <x:c r="O68" s="33"/>
      <x:c r="P68" s="33"/>
      <x:c r="Q68" s="33"/>
      <x:c r="R68" s="33"/>
      <x:c r="S68" s="33"/>
      <x:c r="T68" s="33"/>
      <x:c r="U68" s="33"/>
      <x:c r="V68" s="33"/>
      <x:c r="W68" s="33"/>
      <x:c r="X68" s="33"/>
      <x:c r="Y68" s="33"/>
      <x:c r="Z68" s="33"/>
    </x:row>
    <x:row r="69">
      <x:c r="A69" s="33"/>
      <x:c r="B69" s="33"/>
      <x:c r="C69" s="33"/>
      <x:c r="D69" s="33"/>
      <x:c r="E69" s="33"/>
      <x:c r="F69" s="33"/>
      <x:c r="G69" s="33"/>
      <x:c r="H69" s="33"/>
      <x:c r="I69" s="33"/>
      <x:c r="J69" s="33"/>
      <x:c r="K69" s="33"/>
      <x:c r="L69" s="33"/>
      <x:c r="M69" s="33"/>
      <x:c r="N69" s="33"/>
      <x:c r="O69" s="33"/>
      <x:c r="P69" s="33"/>
      <x:c r="Q69" s="33"/>
      <x:c r="R69" s="33"/>
      <x:c r="S69" s="33"/>
      <x:c r="T69" s="33"/>
      <x:c r="U69" s="33"/>
      <x:c r="V69" s="33"/>
      <x:c r="W69" s="33"/>
      <x:c r="X69" s="33"/>
      <x:c r="Y69" s="33"/>
      <x:c r="Z69" s="33"/>
    </x:row>
    <x:row r="70">
      <x:c r="A70" s="33"/>
      <x:c r="B70" s="33"/>
      <x:c r="C70" s="33"/>
      <x:c r="D70" s="33"/>
      <x:c r="E70" s="33"/>
      <x:c r="F70" s="33"/>
      <x:c r="G70" s="33"/>
      <x:c r="H70" s="33"/>
      <x:c r="I70" s="33"/>
      <x:c r="J70" s="33"/>
      <x:c r="K70" s="33"/>
      <x:c r="L70" s="33"/>
      <x:c r="M70" s="33"/>
      <x:c r="N70" s="33"/>
      <x:c r="O70" s="33"/>
      <x:c r="P70" s="33"/>
      <x:c r="Q70" s="33"/>
      <x:c r="R70" s="33"/>
      <x:c r="S70" s="33"/>
      <x:c r="T70" s="33"/>
      <x:c r="U70" s="33"/>
      <x:c r="V70" s="33"/>
      <x:c r="W70" s="33"/>
      <x:c r="X70" s="33"/>
      <x:c r="Y70" s="33"/>
      <x:c r="Z70" s="33"/>
    </x:row>
    <x:row r="71">
      <x:c r="A71" s="33"/>
      <x:c r="B71" s="33"/>
      <x:c r="C71" s="33"/>
      <x:c r="D71" s="33"/>
      <x:c r="E71" s="33"/>
      <x:c r="F71" s="33"/>
      <x:c r="G71" s="33"/>
      <x:c r="H71" s="33"/>
      <x:c r="I71" s="33"/>
      <x:c r="J71" s="33"/>
      <x:c r="K71" s="33"/>
      <x:c r="L71" s="33"/>
      <x:c r="M71" s="33"/>
      <x:c r="N71" s="33"/>
      <x:c r="O71" s="33"/>
      <x:c r="P71" s="33"/>
      <x:c r="Q71" s="33"/>
      <x:c r="R71" s="33"/>
      <x:c r="S71" s="33"/>
      <x:c r="T71" s="33"/>
      <x:c r="U71" s="33"/>
      <x:c r="V71" s="33"/>
      <x:c r="W71" s="33"/>
      <x:c r="X71" s="33"/>
      <x:c r="Y71" s="33"/>
      <x:c r="Z71" s="33"/>
    </x:row>
    <x:row r="72">
      <x:c r="A72" s="33"/>
      <x:c r="B72" s="33"/>
      <x:c r="C72" s="33"/>
      <x:c r="D72" s="33"/>
      <x:c r="E72" s="33"/>
      <x:c r="F72" s="33"/>
      <x:c r="G72" s="33"/>
      <x:c r="H72" s="33"/>
      <x:c r="I72" s="33"/>
      <x:c r="J72" s="33"/>
      <x:c r="K72" s="33"/>
      <x:c r="L72" s="33"/>
      <x:c r="M72" s="33"/>
      <x:c r="N72" s="33"/>
      <x:c r="O72" s="33"/>
      <x:c r="P72" s="33"/>
      <x:c r="Q72" s="33"/>
      <x:c r="R72" s="33"/>
      <x:c r="S72" s="33"/>
      <x:c r="T72" s="33"/>
      <x:c r="U72" s="33"/>
      <x:c r="V72" s="33"/>
      <x:c r="W72" s="33"/>
      <x:c r="X72" s="33"/>
      <x:c r="Y72" s="33"/>
      <x:c r="Z72" s="33"/>
    </x:row>
    <x:row r="73">
      <x:c r="A73" s="33"/>
      <x:c r="B73" s="33"/>
      <x:c r="C73" s="33"/>
      <x:c r="D73" s="33"/>
      <x:c r="E73" s="33"/>
      <x:c r="F73" s="33"/>
      <x:c r="G73" s="33"/>
      <x:c r="H73" s="33"/>
      <x:c r="I73" s="33"/>
      <x:c r="J73" s="33"/>
      <x:c r="K73" s="33"/>
      <x:c r="L73" s="33"/>
      <x:c r="M73" s="33"/>
      <x:c r="N73" s="33"/>
      <x:c r="O73" s="33"/>
      <x:c r="P73" s="33"/>
      <x:c r="Q73" s="33"/>
      <x:c r="R73" s="33"/>
      <x:c r="S73" s="33"/>
      <x:c r="T73" s="33"/>
      <x:c r="U73" s="33"/>
      <x:c r="V73" s="33"/>
      <x:c r="W73" s="33"/>
      <x:c r="X73" s="33"/>
      <x:c r="Y73" s="33"/>
      <x:c r="Z73" s="33"/>
    </x:row>
    <x:row r="74">
      <x:c r="A74" s="33"/>
      <x:c r="B74" s="33"/>
      <x:c r="C74" s="33"/>
      <x:c r="D74" s="33"/>
      <x:c r="E74" s="33"/>
      <x:c r="F74" s="33"/>
      <x:c r="G74" s="33"/>
      <x:c r="H74" s="33"/>
      <x:c r="I74" s="33"/>
      <x:c r="J74" s="33"/>
      <x:c r="K74" s="33"/>
      <x:c r="L74" s="33"/>
      <x:c r="M74" s="33"/>
      <x:c r="N74" s="33"/>
      <x:c r="O74" s="33"/>
      <x:c r="P74" s="33"/>
      <x:c r="Q74" s="33"/>
      <x:c r="R74" s="33"/>
      <x:c r="S74" s="33"/>
      <x:c r="T74" s="33"/>
      <x:c r="U74" s="33"/>
      <x:c r="V74" s="33"/>
      <x:c r="W74" s="33"/>
      <x:c r="X74" s="33"/>
      <x:c r="Y74" s="33"/>
      <x:c r="Z74" s="33"/>
    </x:row>
    <x:row r="75">
      <x:c r="A75" s="33"/>
      <x:c r="B75" s="33"/>
      <x:c r="C75" s="33"/>
      <x:c r="D75" s="33"/>
      <x:c r="E75" s="33"/>
      <x:c r="F75" s="33"/>
      <x:c r="G75" s="33"/>
      <x:c r="H75" s="33"/>
      <x:c r="I75" s="33"/>
      <x:c r="J75" s="33"/>
      <x:c r="K75" s="33"/>
      <x:c r="L75" s="33"/>
      <x:c r="M75" s="33"/>
      <x:c r="N75" s="33"/>
      <x:c r="O75" s="33"/>
      <x:c r="P75" s="33"/>
      <x:c r="Q75" s="33"/>
      <x:c r="R75" s="33"/>
      <x:c r="S75" s="33"/>
      <x:c r="T75" s="33"/>
      <x:c r="U75" s="33"/>
      <x:c r="V75" s="33"/>
      <x:c r="W75" s="33"/>
      <x:c r="X75" s="33"/>
      <x:c r="Y75" s="33"/>
      <x:c r="Z75" s="33"/>
    </x:row>
    <x:row r="76">
      <x:c r="A76" s="33"/>
      <x:c r="B76" s="33"/>
      <x:c r="C76" s="33"/>
      <x:c r="D76" s="33"/>
      <x:c r="E76" s="33"/>
      <x:c r="F76" s="33"/>
      <x:c r="G76" s="33"/>
      <x:c r="H76" s="33"/>
      <x:c r="I76" s="33"/>
      <x:c r="J76" s="33"/>
      <x:c r="K76" s="33"/>
      <x:c r="L76" s="33"/>
      <x:c r="M76" s="33"/>
      <x:c r="N76" s="33"/>
      <x:c r="O76" s="33"/>
      <x:c r="P76" s="33"/>
      <x:c r="Q76" s="33"/>
      <x:c r="R76" s="33"/>
      <x:c r="S76" s="33"/>
      <x:c r="T76" s="33"/>
      <x:c r="U76" s="33"/>
      <x:c r="V76" s="33"/>
      <x:c r="W76" s="33"/>
      <x:c r="X76" s="33"/>
      <x:c r="Y76" s="33"/>
      <x:c r="Z76" s="33"/>
    </x:row>
    <x:row r="77">
      <x:c r="A77" s="33"/>
      <x:c r="B77" s="33"/>
      <x:c r="C77" s="33"/>
      <x:c r="D77" s="33"/>
      <x:c r="E77" s="33"/>
      <x:c r="F77" s="33"/>
      <x:c r="G77" s="33"/>
      <x:c r="H77" s="33"/>
      <x:c r="I77" s="33"/>
      <x:c r="J77" s="33"/>
      <x:c r="K77" s="33"/>
      <x:c r="L77" s="33"/>
      <x:c r="M77" s="33"/>
      <x:c r="N77" s="33"/>
      <x:c r="O77" s="33"/>
      <x:c r="P77" s="33"/>
      <x:c r="Q77" s="33"/>
      <x:c r="R77" s="33"/>
      <x:c r="S77" s="33"/>
      <x:c r="T77" s="33"/>
      <x:c r="U77" s="33"/>
      <x:c r="V77" s="33"/>
      <x:c r="W77" s="33"/>
      <x:c r="X77" s="33"/>
      <x:c r="Y77" s="33"/>
      <x:c r="Z77" s="33"/>
    </x:row>
    <x:row r="78">
      <x:c r="A78" s="33"/>
      <x:c r="B78" s="33"/>
      <x:c r="C78" s="33"/>
      <x:c r="D78" s="33"/>
      <x:c r="E78" s="33"/>
      <x:c r="F78" s="33"/>
      <x:c r="G78" s="33"/>
      <x:c r="H78" s="33"/>
      <x:c r="I78" s="33"/>
      <x:c r="J78" s="33"/>
      <x:c r="K78" s="33"/>
      <x:c r="L78" s="33"/>
      <x:c r="M78" s="33"/>
      <x:c r="N78" s="33"/>
      <x:c r="O78" s="33"/>
      <x:c r="P78" s="33"/>
      <x:c r="Q78" s="33"/>
      <x:c r="R78" s="33"/>
      <x:c r="S78" s="33"/>
      <x:c r="T78" s="33"/>
      <x:c r="U78" s="33"/>
      <x:c r="V78" s="33"/>
      <x:c r="W78" s="33"/>
      <x:c r="X78" s="33"/>
      <x:c r="Y78" s="33"/>
      <x:c r="Z78" s="33"/>
    </x:row>
    <x:row r="79">
      <x:c r="A79" s="33"/>
      <x:c r="B79" s="33"/>
      <x:c r="C79" s="33"/>
      <x:c r="D79" s="33"/>
      <x:c r="E79" s="33"/>
      <x:c r="F79" s="33"/>
      <x:c r="G79" s="33"/>
      <x:c r="H79" s="33"/>
      <x:c r="I79" s="33"/>
      <x:c r="J79" s="33"/>
      <x:c r="K79" s="33"/>
      <x:c r="L79" s="33"/>
      <x:c r="M79" s="33"/>
      <x:c r="N79" s="33"/>
      <x:c r="O79" s="33"/>
      <x:c r="P79" s="33"/>
      <x:c r="Q79" s="33"/>
      <x:c r="R79" s="33"/>
      <x:c r="S79" s="33"/>
      <x:c r="T79" s="33"/>
      <x:c r="U79" s="33"/>
      <x:c r="V79" s="33"/>
      <x:c r="W79" s="33"/>
      <x:c r="X79" s="33"/>
      <x:c r="Y79" s="33"/>
      <x:c r="Z79" s="33"/>
    </x:row>
    <x:row r="80">
      <x:c r="A80" s="33"/>
      <x:c r="B80" s="33"/>
      <x:c r="C80" s="33"/>
      <x:c r="D80" s="33"/>
      <x:c r="E80" s="33"/>
      <x:c r="F80" s="33"/>
      <x:c r="G80" s="33"/>
      <x:c r="H80" s="33"/>
      <x:c r="I80" s="33"/>
      <x:c r="J80" s="33"/>
      <x:c r="K80" s="33"/>
      <x:c r="L80" s="33"/>
      <x:c r="M80" s="33"/>
      <x:c r="N80" s="33"/>
      <x:c r="O80" s="33"/>
      <x:c r="P80" s="33"/>
      <x:c r="Q80" s="33"/>
      <x:c r="R80" s="33"/>
      <x:c r="S80" s="33"/>
      <x:c r="T80" s="33"/>
      <x:c r="U80" s="33"/>
      <x:c r="V80" s="33"/>
      <x:c r="W80" s="33"/>
      <x:c r="X80" s="33"/>
      <x:c r="Y80" s="33"/>
      <x:c r="Z80" s="33"/>
    </x:row>
    <x:row r="81">
      <x:c r="A81" s="33"/>
      <x:c r="B81" s="33"/>
      <x:c r="C81" s="33"/>
      <x:c r="D81" s="33"/>
      <x:c r="E81" s="33"/>
      <x:c r="F81" s="33"/>
      <x:c r="G81" s="33"/>
      <x:c r="H81" s="33"/>
      <x:c r="I81" s="33"/>
      <x:c r="J81" s="33"/>
      <x:c r="K81" s="33"/>
      <x:c r="L81" s="33"/>
      <x:c r="M81" s="33"/>
      <x:c r="N81" s="33"/>
      <x:c r="O81" s="33"/>
      <x:c r="P81" s="33"/>
      <x:c r="Q81" s="33"/>
      <x:c r="R81" s="33"/>
      <x:c r="S81" s="33"/>
      <x:c r="T81" s="33"/>
      <x:c r="U81" s="33"/>
      <x:c r="V81" s="33"/>
      <x:c r="W81" s="33"/>
      <x:c r="X81" s="33"/>
      <x:c r="Y81" s="33"/>
      <x:c r="Z81" s="33"/>
    </x:row>
    <x:row r="82">
      <x:c r="A82" s="33"/>
      <x:c r="B82" s="33"/>
      <x:c r="C82" s="33"/>
      <x:c r="D82" s="33"/>
      <x:c r="E82" s="33"/>
      <x:c r="F82" s="33"/>
      <x:c r="G82" s="33"/>
      <x:c r="H82" s="33"/>
      <x:c r="I82" s="33"/>
      <x:c r="J82" s="33"/>
      <x:c r="K82" s="33"/>
      <x:c r="L82" s="33"/>
      <x:c r="M82" s="33"/>
      <x:c r="N82" s="33"/>
      <x:c r="O82" s="33"/>
      <x:c r="P82" s="33"/>
      <x:c r="Q82" s="33"/>
      <x:c r="R82" s="33"/>
      <x:c r="S82" s="33"/>
      <x:c r="T82" s="33"/>
      <x:c r="U82" s="33"/>
      <x:c r="V82" s="33"/>
      <x:c r="W82" s="33"/>
      <x:c r="X82" s="33"/>
      <x:c r="Y82" s="33"/>
      <x:c r="Z82" s="33"/>
    </x:row>
    <x:row r="83">
      <x:c r="A83" s="33"/>
      <x:c r="B83" s="33"/>
      <x:c r="C83" s="33"/>
      <x:c r="D83" s="33"/>
      <x:c r="E83" s="33"/>
      <x:c r="F83" s="33"/>
      <x:c r="G83" s="33"/>
      <x:c r="H83" s="33"/>
      <x:c r="I83" s="33"/>
      <x:c r="J83" s="33"/>
      <x:c r="K83" s="33"/>
      <x:c r="L83" s="33"/>
      <x:c r="M83" s="33"/>
      <x:c r="N83" s="33"/>
      <x:c r="O83" s="33"/>
      <x:c r="P83" s="33"/>
      <x:c r="Q83" s="33"/>
      <x:c r="R83" s="33"/>
      <x:c r="S83" s="33"/>
      <x:c r="T83" s="33"/>
      <x:c r="U83" s="33"/>
      <x:c r="V83" s="33"/>
      <x:c r="W83" s="33"/>
      <x:c r="X83" s="33"/>
      <x:c r="Y83" s="33"/>
      <x:c r="Z83" s="33"/>
    </x:row>
    <x:row r="84">
      <x:c r="A84" s="33"/>
      <x:c r="B84" s="33"/>
      <x:c r="C84" s="33"/>
      <x:c r="D84" s="33"/>
      <x:c r="E84" s="33"/>
      <x:c r="F84" s="33"/>
      <x:c r="G84" s="33"/>
      <x:c r="H84" s="33"/>
      <x:c r="I84" s="33"/>
      <x:c r="J84" s="33"/>
      <x:c r="K84" s="33"/>
      <x:c r="L84" s="33"/>
      <x:c r="M84" s="33"/>
      <x:c r="N84" s="33"/>
      <x:c r="O84" s="33"/>
      <x:c r="P84" s="33"/>
      <x:c r="Q84" s="33"/>
      <x:c r="R84" s="33"/>
      <x:c r="S84" s="33"/>
      <x:c r="T84" s="33"/>
      <x:c r="U84" s="33"/>
      <x:c r="V84" s="33"/>
      <x:c r="W84" s="33"/>
      <x:c r="X84" s="33"/>
      <x:c r="Y84" s="33"/>
      <x:c r="Z84" s="33"/>
    </x:row>
    <x:row r="85">
      <x:c r="A85" s="33"/>
      <x:c r="B85" s="33"/>
      <x:c r="C85" s="33"/>
      <x:c r="D85" s="33"/>
      <x:c r="E85" s="33"/>
      <x:c r="F85" s="33"/>
      <x:c r="G85" s="33"/>
      <x:c r="H85" s="33"/>
      <x:c r="I85" s="33"/>
      <x:c r="J85" s="33"/>
      <x:c r="K85" s="33"/>
      <x:c r="L85" s="33"/>
      <x:c r="M85" s="33"/>
      <x:c r="N85" s="33"/>
      <x:c r="O85" s="33"/>
      <x:c r="P85" s="33"/>
      <x:c r="Q85" s="33"/>
      <x:c r="R85" s="33"/>
      <x:c r="S85" s="33"/>
      <x:c r="T85" s="33"/>
      <x:c r="U85" s="33"/>
      <x:c r="V85" s="33"/>
      <x:c r="W85" s="33"/>
      <x:c r="X85" s="33"/>
      <x:c r="Y85" s="33"/>
      <x:c r="Z85" s="33"/>
    </x:row>
    <x:row r="86">
      <x:c r="A86" s="33"/>
      <x:c r="B86" s="33"/>
      <x:c r="C86" s="33"/>
      <x:c r="D86" s="33"/>
      <x:c r="E86" s="33"/>
      <x:c r="F86" s="33"/>
      <x:c r="G86" s="33"/>
      <x:c r="H86" s="33"/>
      <x:c r="I86" s="33"/>
      <x:c r="J86" s="33"/>
      <x:c r="K86" s="33"/>
      <x:c r="L86" s="33"/>
      <x:c r="M86" s="33"/>
      <x:c r="N86" s="33"/>
      <x:c r="O86" s="33"/>
      <x:c r="P86" s="33"/>
      <x:c r="Q86" s="33"/>
      <x:c r="R86" s="33"/>
      <x:c r="S86" s="33"/>
      <x:c r="T86" s="33"/>
      <x:c r="U86" s="33"/>
      <x:c r="V86" s="33"/>
      <x:c r="W86" s="33"/>
      <x:c r="X86" s="33"/>
      <x:c r="Y86" s="33"/>
      <x:c r="Z86" s="33"/>
    </x:row>
    <x:row r="87">
      <x:c r="A87" s="33"/>
      <x:c r="B87" s="33"/>
      <x:c r="C87" s="33"/>
      <x:c r="D87" s="33"/>
      <x:c r="E87" s="33"/>
      <x:c r="F87" s="33"/>
      <x:c r="G87" s="33"/>
      <x:c r="H87" s="33"/>
      <x:c r="I87" s="33"/>
      <x:c r="J87" s="33"/>
      <x:c r="K87" s="33"/>
      <x:c r="L87" s="33"/>
      <x:c r="M87" s="33"/>
      <x:c r="N87" s="33"/>
      <x:c r="O87" s="33"/>
      <x:c r="P87" s="33"/>
      <x:c r="Q87" s="33"/>
      <x:c r="R87" s="33"/>
      <x:c r="S87" s="33"/>
      <x:c r="T87" s="33"/>
      <x:c r="U87" s="33"/>
      <x:c r="V87" s="33"/>
      <x:c r="W87" s="33"/>
      <x:c r="X87" s="33"/>
      <x:c r="Y87" s="33"/>
      <x:c r="Z87" s="33"/>
    </x:row>
    <x:row r="88">
      <x:c r="A88" s="33"/>
      <x:c r="B88" s="33"/>
      <x:c r="C88" s="33"/>
      <x:c r="D88" s="33"/>
      <x:c r="E88" s="33"/>
      <x:c r="F88" s="33"/>
      <x:c r="G88" s="33"/>
      <x:c r="H88" s="33"/>
      <x:c r="I88" s="33"/>
      <x:c r="J88" s="33"/>
      <x:c r="K88" s="33"/>
      <x:c r="L88" s="33"/>
      <x:c r="M88" s="33"/>
      <x:c r="N88" s="33"/>
      <x:c r="O88" s="33"/>
      <x:c r="P88" s="33"/>
      <x:c r="Q88" s="33"/>
      <x:c r="R88" s="33"/>
      <x:c r="S88" s="33"/>
      <x:c r="T88" s="33"/>
      <x:c r="U88" s="33"/>
      <x:c r="V88" s="33"/>
      <x:c r="W88" s="33"/>
      <x:c r="X88" s="33"/>
      <x:c r="Y88" s="33"/>
      <x:c r="Z88" s="33"/>
    </x:row>
    <x:row r="89">
      <x:c r="A89" s="33"/>
      <x:c r="B89" s="33"/>
      <x:c r="C89" s="33"/>
      <x:c r="D89" s="33"/>
      <x:c r="E89" s="33"/>
      <x:c r="F89" s="33"/>
      <x:c r="G89" s="33"/>
      <x:c r="H89" s="33"/>
      <x:c r="I89" s="33"/>
      <x:c r="J89" s="33"/>
      <x:c r="K89" s="33"/>
      <x:c r="L89" s="33"/>
      <x:c r="M89" s="33"/>
      <x:c r="N89" s="33"/>
      <x:c r="O89" s="33"/>
      <x:c r="P89" s="33"/>
      <x:c r="Q89" s="33"/>
      <x:c r="R89" s="33"/>
      <x:c r="S89" s="33"/>
      <x:c r="T89" s="33"/>
      <x:c r="U89" s="33"/>
      <x:c r="V89" s="33"/>
      <x:c r="W89" s="33"/>
      <x:c r="X89" s="33"/>
      <x:c r="Y89" s="33"/>
      <x:c r="Z89" s="33"/>
    </x:row>
    <x:row r="90">
      <x:c r="A90" s="33"/>
      <x:c r="B90" s="33"/>
      <x:c r="C90" s="33"/>
      <x:c r="D90" s="33"/>
      <x:c r="E90" s="33"/>
      <x:c r="F90" s="33"/>
      <x:c r="G90" s="33"/>
      <x:c r="H90" s="33"/>
      <x:c r="I90" s="33"/>
      <x:c r="J90" s="33"/>
      <x:c r="K90" s="33"/>
      <x:c r="L90" s="33"/>
      <x:c r="M90" s="33"/>
      <x:c r="N90" s="33"/>
      <x:c r="O90" s="33"/>
      <x:c r="P90" s="33"/>
      <x:c r="Q90" s="33"/>
      <x:c r="R90" s="33"/>
      <x:c r="S90" s="33"/>
      <x:c r="T90" s="33"/>
      <x:c r="U90" s="33"/>
      <x:c r="V90" s="33"/>
      <x:c r="W90" s="33"/>
      <x:c r="X90" s="33"/>
      <x:c r="Y90" s="33"/>
      <x:c r="Z90" s="33"/>
    </x:row>
    <x:row r="91">
      <x:c r="A91" s="33"/>
      <x:c r="B91" s="33"/>
      <x:c r="C91" s="33"/>
      <x:c r="D91" s="33"/>
      <x:c r="E91" s="33"/>
      <x:c r="F91" s="33"/>
      <x:c r="G91" s="33"/>
      <x:c r="H91" s="33"/>
      <x:c r="I91" s="33"/>
      <x:c r="J91" s="33"/>
      <x:c r="K91" s="33"/>
      <x:c r="L91" s="33"/>
      <x:c r="M91" s="33"/>
      <x:c r="N91" s="33"/>
      <x:c r="O91" s="33"/>
      <x:c r="P91" s="33"/>
      <x:c r="Q91" s="33"/>
      <x:c r="R91" s="33"/>
      <x:c r="S91" s="33"/>
      <x:c r="T91" s="33"/>
      <x:c r="U91" s="33"/>
      <x:c r="V91" s="33"/>
      <x:c r="W91" s="33"/>
      <x:c r="X91" s="33"/>
      <x:c r="Y91" s="33"/>
      <x:c r="Z91" s="33"/>
    </x:row>
    <x:row r="92">
      <x:c r="A92" s="33"/>
      <x:c r="B92" s="33"/>
      <x:c r="C92" s="33"/>
      <x:c r="D92" s="33"/>
      <x:c r="E92" s="33"/>
      <x:c r="F92" s="33"/>
      <x:c r="G92" s="33"/>
      <x:c r="H92" s="33"/>
      <x:c r="I92" s="33"/>
      <x:c r="J92" s="33"/>
      <x:c r="K92" s="33"/>
      <x:c r="L92" s="33"/>
      <x:c r="M92" s="33"/>
      <x:c r="N92" s="33"/>
      <x:c r="O92" s="33"/>
      <x:c r="P92" s="33"/>
      <x:c r="Q92" s="33"/>
      <x:c r="R92" s="33"/>
      <x:c r="S92" s="33"/>
      <x:c r="T92" s="33"/>
      <x:c r="U92" s="33"/>
      <x:c r="V92" s="33"/>
      <x:c r="W92" s="33"/>
      <x:c r="X92" s="33"/>
      <x:c r="Y92" s="33"/>
      <x:c r="Z92" s="33"/>
    </x:row>
    <x:row r="93">
      <x:c r="A93" s="33"/>
      <x:c r="B93" s="33"/>
      <x:c r="C93" s="33"/>
      <x:c r="D93" s="33"/>
      <x:c r="E93" s="33"/>
      <x:c r="F93" s="33"/>
      <x:c r="G93" s="33"/>
      <x:c r="H93" s="33"/>
      <x:c r="I93" s="33"/>
      <x:c r="J93" s="33"/>
      <x:c r="K93" s="33"/>
      <x:c r="L93" s="33"/>
      <x:c r="M93" s="33"/>
      <x:c r="N93" s="33"/>
      <x:c r="O93" s="33"/>
      <x:c r="P93" s="33"/>
      <x:c r="Q93" s="33"/>
      <x:c r="R93" s="33"/>
      <x:c r="S93" s="33"/>
      <x:c r="T93" s="33"/>
      <x:c r="U93" s="33"/>
      <x:c r="V93" s="33"/>
      <x:c r="W93" s="33"/>
      <x:c r="X93" s="33"/>
      <x:c r="Y93" s="33"/>
      <x:c r="Z93" s="33"/>
    </x:row>
    <x:row r="94">
      <x:c r="A94" s="33"/>
      <x:c r="B94" s="33"/>
      <x:c r="C94" s="33"/>
      <x:c r="D94" s="33"/>
      <x:c r="E94" s="33"/>
      <x:c r="F94" s="33"/>
      <x:c r="G94" s="33"/>
      <x:c r="H94" s="33"/>
      <x:c r="I94" s="33"/>
      <x:c r="J94" s="33"/>
      <x:c r="K94" s="33"/>
      <x:c r="L94" s="33"/>
      <x:c r="M94" s="33"/>
      <x:c r="N94" s="33"/>
      <x:c r="O94" s="33"/>
      <x:c r="P94" s="33"/>
      <x:c r="Q94" s="33"/>
      <x:c r="R94" s="33"/>
      <x:c r="S94" s="33"/>
      <x:c r="T94" s="33"/>
      <x:c r="U94" s="33"/>
      <x:c r="V94" s="33"/>
      <x:c r="W94" s="33"/>
      <x:c r="X94" s="33"/>
      <x:c r="Y94" s="33"/>
      <x:c r="Z94" s="33"/>
    </x:row>
    <x:row r="95">
      <x:c r="A95" s="33"/>
      <x:c r="B95" s="33"/>
      <x:c r="C95" s="33"/>
      <x:c r="D95" s="33"/>
      <x:c r="E95" s="33"/>
      <x:c r="F95" s="33"/>
      <x:c r="G95" s="33"/>
      <x:c r="H95" s="33"/>
      <x:c r="I95" s="33"/>
      <x:c r="J95" s="33"/>
      <x:c r="K95" s="33"/>
      <x:c r="L95" s="33"/>
      <x:c r="M95" s="33"/>
      <x:c r="N95" s="33"/>
      <x:c r="O95" s="33"/>
      <x:c r="P95" s="33"/>
      <x:c r="Q95" s="33"/>
      <x:c r="R95" s="33"/>
      <x:c r="S95" s="33"/>
      <x:c r="T95" s="33"/>
      <x:c r="U95" s="33"/>
      <x:c r="V95" s="33"/>
      <x:c r="W95" s="33"/>
      <x:c r="X95" s="33"/>
      <x:c r="Y95" s="33"/>
      <x:c r="Z95" s="33"/>
    </x:row>
    <x:row r="96">
      <x:c r="A96" s="33"/>
      <x:c r="B96" s="33"/>
      <x:c r="C96" s="33"/>
      <x:c r="D96" s="33"/>
      <x:c r="E96" s="33"/>
      <x:c r="F96" s="33"/>
      <x:c r="G96" s="33"/>
      <x:c r="H96" s="33"/>
      <x:c r="I96" s="33"/>
      <x:c r="J96" s="33"/>
      <x:c r="K96" s="33"/>
      <x:c r="L96" s="33"/>
      <x:c r="M96" s="33"/>
      <x:c r="N96" s="33"/>
      <x:c r="O96" s="33"/>
      <x:c r="P96" s="33"/>
      <x:c r="Q96" s="33"/>
      <x:c r="R96" s="33"/>
      <x:c r="S96" s="33"/>
      <x:c r="T96" s="33"/>
      <x:c r="U96" s="33"/>
      <x:c r="V96" s="33"/>
      <x:c r="W96" s="33"/>
      <x:c r="X96" s="33"/>
      <x:c r="Y96" s="33"/>
      <x:c r="Z96" s="33"/>
    </x:row>
    <x:row r="97">
      <x:c r="A97" s="33"/>
      <x:c r="B97" s="33"/>
      <x:c r="C97" s="33"/>
      <x:c r="D97" s="33"/>
      <x:c r="E97" s="33"/>
      <x:c r="F97" s="33"/>
      <x:c r="G97" s="33"/>
      <x:c r="H97" s="33"/>
      <x:c r="I97" s="33"/>
      <x:c r="J97" s="33"/>
      <x:c r="K97" s="33"/>
      <x:c r="L97" s="33"/>
      <x:c r="M97" s="33"/>
      <x:c r="N97" s="33"/>
      <x:c r="O97" s="33"/>
      <x:c r="P97" s="33"/>
      <x:c r="Q97" s="33"/>
      <x:c r="R97" s="33"/>
      <x:c r="S97" s="33"/>
      <x:c r="T97" s="33"/>
      <x:c r="U97" s="33"/>
      <x:c r="V97" s="33"/>
      <x:c r="W97" s="33"/>
      <x:c r="X97" s="33"/>
      <x:c r="Y97" s="33"/>
      <x:c r="Z97" s="33"/>
    </x:row>
    <x:row r="98">
      <x:c r="A98" s="33"/>
      <x:c r="B98" s="33"/>
      <x:c r="C98" s="33"/>
      <x:c r="D98" s="33"/>
      <x:c r="E98" s="33"/>
      <x:c r="F98" s="33"/>
      <x:c r="G98" s="33"/>
      <x:c r="H98" s="33"/>
      <x:c r="I98" s="33"/>
      <x:c r="J98" s="33"/>
      <x:c r="K98" s="33"/>
      <x:c r="L98" s="33"/>
      <x:c r="M98" s="33"/>
      <x:c r="N98" s="33"/>
      <x:c r="O98" s="33"/>
      <x:c r="P98" s="33"/>
      <x:c r="Q98" s="33"/>
      <x:c r="R98" s="33"/>
      <x:c r="S98" s="33"/>
      <x:c r="T98" s="33"/>
      <x:c r="U98" s="33"/>
      <x:c r="V98" s="33"/>
      <x:c r="W98" s="33"/>
      <x:c r="X98" s="33"/>
      <x:c r="Y98" s="33"/>
      <x:c r="Z98" s="33"/>
    </x:row>
    <x:row r="99">
      <x:c r="A99" s="33"/>
      <x:c r="B99" s="33"/>
      <x:c r="C99" s="33"/>
      <x:c r="D99" s="33"/>
      <x:c r="E99" s="33"/>
      <x:c r="F99" s="33"/>
      <x:c r="G99" s="33"/>
      <x:c r="H99" s="33"/>
      <x:c r="I99" s="33"/>
      <x:c r="J99" s="33"/>
      <x:c r="K99" s="33"/>
      <x:c r="L99" s="33"/>
      <x:c r="M99" s="33"/>
      <x:c r="N99" s="33"/>
      <x:c r="O99" s="33"/>
      <x:c r="P99" s="33"/>
      <x:c r="Q99" s="33"/>
      <x:c r="R99" s="33"/>
      <x:c r="S99" s="33"/>
      <x:c r="T99" s="33"/>
      <x:c r="U99" s="33"/>
      <x:c r="V99" s="33"/>
      <x:c r="W99" s="33"/>
      <x:c r="X99" s="33"/>
      <x:c r="Y99" s="33"/>
      <x:c r="Z99" s="33"/>
    </x:row>
    <x:row r="100">
      <x:c r="A100" s="33"/>
      <x:c r="B100" s="33"/>
      <x:c r="C100" s="33"/>
      <x:c r="D100" s="33"/>
      <x:c r="E100" s="33"/>
      <x:c r="F100" s="33"/>
      <x:c r="G100" s="33"/>
      <x:c r="H100" s="33"/>
      <x:c r="I100" s="33"/>
      <x:c r="J100" s="33"/>
      <x:c r="K100" s="33"/>
      <x:c r="L100" s="33"/>
      <x:c r="M100" s="33"/>
      <x:c r="N100" s="33"/>
      <x:c r="O100" s="33"/>
      <x:c r="P100" s="33"/>
      <x:c r="Q100" s="33"/>
      <x:c r="R100" s="33"/>
      <x:c r="S100" s="33"/>
      <x:c r="T100" s="33"/>
      <x:c r="U100" s="33"/>
      <x:c r="V100" s="33"/>
      <x:c r="W100" s="33"/>
      <x:c r="X100" s="33"/>
      <x:c r="Y100" s="33"/>
      <x:c r="Z100" s="33"/>
    </x:row>
  </x:sheetData>
  <x:mergeCells>
    <x:mergeCell ref="A1:H1"/>
    <x:mergeCell ref="E3:H3"/>
    <x:mergeCell ref="E4:H6"/>
    <x:mergeCell ref="E8:H8"/>
    <x:mergeCell ref="E9:H1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2" hidden="0" customWidth="1"/>
    <x:col min="3" max="3" width="55" hidden="0" customWidth="1"/>
    <x:col min="4" max="4" width="24" hidden="0" customWidth="1"/>
  </x:cols>
  <x:sheetData>
    <x:row r="1">
      <x:c r="A1" s="136" t="str">
        <x:v>ИСТОЧНИКИ И ДОПУЩЕНИЯ</x:v>
      </x:c>
      <x:c r="B1" s="33"/>
      <x:c r="C1" s="33"/>
      <x:c r="D1" s="33"/>
      <x:c r="E1" s="33"/>
      <x:c r="F1" s="33"/>
      <x:c r="G1" s="33"/>
      <x:c r="H1" s="33"/>
      <x:c r="I1" s="33"/>
      <x:c r="J1" s="33"/>
      <x:c r="K1" s="33"/>
      <x:c r="L1" s="33"/>
      <x:c r="M1" s="33"/>
      <x:c r="N1" s="33"/>
      <x:c r="O1" s="33"/>
      <x:c r="P1" s="33"/>
      <x:c r="Q1" s="33"/>
      <x:c r="R1" s="33"/>
      <x:c r="S1" s="33"/>
      <x:c r="T1" s="33"/>
      <x:c r="U1" s="33"/>
      <x:c r="V1" s="33"/>
      <x:c r="W1" s="33"/>
      <x:c r="X1" s="33"/>
      <x:c r="Y1" s="33"/>
      <x:c r="Z1" s="33"/>
    </x:row>
    <x:row r="2">
      <x:c r="A2" s="33"/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3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>
      <x:c r="A3" s="35" t="str">
        <x:v>Источник</x:v>
      </x:c>
      <x:c r="B3" s="35" t="str">
        <x:v>URL</x:v>
      </x:c>
      <x:c r="C3" s="35" t="str">
        <x:v>Что подтверждает</x:v>
      </x:c>
      <x:c r="D3" s="35" t="str">
        <x:v>Роль в модели</x:v>
      </x:c>
      <x:c r="E3" s="33"/>
      <x:c r="F3" s="33"/>
      <x:c r="G3" s="33"/>
      <x:c r="H3" s="33"/>
      <x:c r="I3" s="33"/>
      <x:c r="J3" s="33"/>
      <x:c r="K3" s="33"/>
      <x:c r="L3" s="33"/>
      <x:c r="M3" s="33"/>
      <x:c r="N3" s="33"/>
      <x:c r="O3" s="33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>
      <x:c r="A4" s="38" t="str">
        <x:v>W3C WebAuthn Level 3</x:v>
      </x:c>
      <x:c r="B4" s="38" t="str">
        <x:v>https://www.w3.org/TR/2026/REC-webauthn-3-20260825/</x:v>
      </x:c>
      <x:c r="C4" s="38" t="str">
        <x:v>Стандарт WebAuthn, public key credentials, RP/origin</x:v>
      </x:c>
      <x:c r="D4" s="38" t="str">
        <x:v>Факт</x:v>
      </x:c>
      <x:c r="E4" s="33"/>
      <x:c r="F4" s="33"/>
      <x:c r="G4" s="33"/>
      <x:c r="H4" s="33"/>
      <x:c r="I4" s="33"/>
      <x:c r="J4" s="33"/>
      <x:c r="K4" s="33"/>
      <x:c r="L4" s="33"/>
      <x:c r="M4" s="33"/>
      <x:c r="N4" s="33"/>
      <x:c r="O4" s="33"/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>
      <x:c r="A5" s="38" t="str">
        <x:v>FIDO State of Passkeys 2026</x:v>
      </x:c>
      <x:c r="B5" s="38" t="str">
        <x:v>https://fidoalliance.org/the-state-of-passkeys-2026-global-consumer-and-workforce-report/</x:v>
      </x:c>
      <x:c r="C5" s="38" t="str">
        <x:v>Масштаб внедрения, adoption research</x:v>
      </x:c>
      <x:c r="D5" s="38" t="str">
        <x:v>Факт</x:v>
      </x:c>
      <x:c r="E5" s="33"/>
      <x:c r="F5" s="33"/>
      <x:c r="G5" s="33"/>
      <x:c r="H5" s="33"/>
      <x:c r="I5" s="33"/>
      <x:c r="J5" s="33"/>
      <x:c r="K5" s="33"/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>
      <x:c r="A6" s="38" t="str">
        <x:v>NIST SP 800-63B</x:v>
      </x:c>
      <x:c r="B6" s="38" t="str">
        <x:v>https://pages.nist.gov/800-63-4/sp800-63b/authenticators/</x:v>
      </x:c>
      <x:c r="C6" s="38" t="str">
        <x:v>Manual OTP не phishing-resistant; PSTN OOB restricted</x:v>
      </x:c>
      <x:c r="D6" s="38" t="str">
        <x:v>Факт</x:v>
      </x:c>
      <x:c r="E6" s="33"/>
      <x:c r="F6" s="33"/>
      <x:c r="G6" s="33"/>
      <x:c r="H6" s="33"/>
      <x:c r="I6" s="33"/>
      <x:c r="J6" s="33"/>
      <x:c r="K6" s="33"/>
      <x:c r="L6" s="33"/>
      <x:c r="M6" s="33"/>
      <x:c r="N6" s="33"/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>
      <x:c r="A7" s="38" t="str">
        <x:v>Google passkey journeys</x:v>
      </x:c>
      <x:c r="B7" s="38" t="str">
        <x:v>https://developers.google.com/identity/passkeys/ux/user-journeys</x:v>
      </x:c>
      <x:c r="C7" s="38" t="str">
        <x:v>Fallback/recovery/multiple passkeys</x:v>
      </x:c>
      <x:c r="D7" s="38" t="str">
        <x:v>Факт/практика</x:v>
      </x:c>
      <x:c r="E7" s="33"/>
      <x:c r="F7" s="33"/>
      <x:c r="G7" s="33"/>
      <x:c r="H7" s="33"/>
      <x:c r="I7" s="33"/>
      <x:c r="J7" s="33"/>
      <x:c r="K7" s="33"/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>
      <x:c r="A8" s="38" t="str">
        <x:v>passkeys.dev device support</x:v>
      </x:c>
      <x:c r="B8" s="38" t="str">
        <x:v>https://passkeys.dev/device-support/</x:v>
      </x:c>
      <x:c r="C8" s="38" t="str">
        <x:v>Платформенная совместимость</x:v>
      </x:c>
      <x:c r="D8" s="38" t="str">
        <x:v>Факт</x:v>
      </x:c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>
      <x:c r="A9" s="38" t="str">
        <x:v>Microsoft Entra</x:v>
      </x:c>
      <x:c r="B9" s="38" t="str">
        <x:v>https://learn.microsoft.com/ru-ru/entra/identity/authentication/concept-sms-voice-retirement</x:v>
      </x:c>
      <x:c r="C9" s="38" t="str">
        <x:v>Passkeys default с 01.09.2026; retirement managed SMS/voice 01.02.2027</x:v>
      </x:c>
      <x:c r="D9" s="38" t="str">
        <x:v>Факт</x:v>
      </x:c>
      <x:c r="E9" s="33"/>
      <x:c r="F9" s="33"/>
      <x:c r="G9" s="33"/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>
      <x:c r="A10" s="38" t="str">
        <x:v>МТС Exolve SMS</x:v>
      </x:c>
      <x:c r="B10" s="38" t="str">
        <x:v>https://community.exolve.ru/news/izmenenie-tarifov-na-sms-rassylku-s-1-avgusta-2026-goda/</x:v>
      </x:c>
      <x:c r="C10" s="38" t="str">
        <x:v>Пример сложной актуальной тарификации авторизационных SMS</x:v>
      </x:c>
      <x:c r="D10" s="38" t="str">
        <x:v>Факт, не универсальная цена</x:v>
      </x:c>
      <x:c r="E10" s="33"/>
      <x:c r="F10" s="33"/>
      <x:c r="G10" s="33"/>
      <x:c r="H10" s="33"/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>
      <x:c r="A11" s="38" t="str">
        <x:v>Inputs sheet</x:v>
      </x:c>
      <x:c r="B11" s="38" t="str"/>
      <x:c r="C11" s="38" t="str">
        <x:v>Цена OTP, adoption, support, implementation cost</x:v>
      </x:c>
      <x:c r="D11" s="38" t="str">
        <x:v>Сценарные вводы — заменить фактическими</x:v>
      </x:c>
      <x:c r="E11" s="33"/>
      <x:c r="F11" s="33"/>
      <x:c r="G11" s="33"/>
      <x:c r="H11" s="33"/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3"/>
      <x:c r="B12" s="33"/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33"/>
      <x:c r="B13" s="33"/>
      <x:c r="C13" s="33"/>
      <x:c r="D13" s="33"/>
      <x:c r="E13" s="33"/>
      <x:c r="F13" s="33"/>
      <x:c r="G13" s="33"/>
      <x:c r="H13" s="33"/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3"/>
      <x:c r="B14" s="33"/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3"/>
      <x:c r="B15" s="33"/>
      <x:c r="C15" s="33"/>
      <x:c r="D15" s="33"/>
      <x:c r="E15" s="33"/>
      <x:c r="F15" s="33"/>
      <x:c r="G15" s="33"/>
      <x:c r="H15" s="33"/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3"/>
      <x:c r="B16" s="33"/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/>
      <x:c r="B17" s="33"/>
      <x:c r="C17" s="33"/>
      <x:c r="D17" s="33"/>
      <x:c r="E17" s="33"/>
      <x:c r="F17" s="33"/>
      <x:c r="G17" s="33"/>
      <x:c r="H17" s="33"/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/>
      <x:c r="B18" s="33"/>
      <x:c r="C18" s="33"/>
      <x:c r="D18" s="33"/>
      <x:c r="E18" s="33"/>
      <x:c r="F18" s="33"/>
      <x:c r="G18" s="33"/>
      <x:c r="H18" s="33"/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/>
      <x:c r="B19" s="33"/>
      <x:c r="C19" s="33"/>
      <x:c r="D19" s="33"/>
      <x:c r="E19" s="33"/>
      <x:c r="F19" s="33"/>
      <x:c r="G19" s="33"/>
      <x:c r="H19" s="33"/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/>
      <x:c r="B20" s="33"/>
      <x:c r="C20" s="33"/>
      <x:c r="D20" s="33"/>
      <x:c r="E20" s="33"/>
      <x:c r="F20" s="33"/>
      <x:c r="G20" s="33"/>
      <x:c r="H20" s="33"/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  <x:row r="41">
      <x:c r="A41" s="33"/>
      <x:c r="B41" s="33"/>
      <x:c r="C41" s="33"/>
      <x:c r="D41" s="33"/>
      <x:c r="E41" s="33"/>
      <x:c r="F41" s="33"/>
      <x:c r="G41" s="33"/>
      <x:c r="H41" s="33"/>
      <x:c r="I41" s="33"/>
      <x:c r="J41" s="33"/>
      <x:c r="K41" s="33"/>
      <x:c r="L41" s="33"/>
      <x:c r="M41" s="33"/>
      <x:c r="N41" s="33"/>
      <x:c r="O41" s="33"/>
      <x:c r="P41" s="33"/>
      <x:c r="Q41" s="33"/>
      <x:c r="R41" s="33"/>
      <x:c r="S41" s="33"/>
      <x:c r="T41" s="33"/>
      <x:c r="U41" s="33"/>
      <x:c r="V41" s="33"/>
      <x:c r="W41" s="33"/>
      <x:c r="X41" s="33"/>
      <x:c r="Y41" s="33"/>
      <x:c r="Z41" s="33"/>
    </x:row>
    <x:row r="42">
      <x:c r="A42" s="33"/>
      <x:c r="B42" s="33"/>
      <x:c r="C42" s="33"/>
      <x:c r="D42" s="33"/>
      <x:c r="E42" s="33"/>
      <x:c r="F42" s="33"/>
      <x:c r="G42" s="33"/>
      <x:c r="H42" s="33"/>
      <x:c r="I42" s="33"/>
      <x:c r="J42" s="33"/>
      <x:c r="K42" s="33"/>
      <x:c r="L42" s="33"/>
      <x:c r="M42" s="33"/>
      <x:c r="N42" s="33"/>
      <x:c r="O42" s="33"/>
      <x:c r="P42" s="33"/>
      <x:c r="Q42" s="33"/>
      <x:c r="R42" s="33"/>
      <x:c r="S42" s="33"/>
      <x:c r="T42" s="33"/>
      <x:c r="U42" s="33"/>
      <x:c r="V42" s="33"/>
      <x:c r="W42" s="33"/>
      <x:c r="X42" s="33"/>
      <x:c r="Y42" s="33"/>
      <x:c r="Z42" s="33"/>
    </x:row>
    <x:row r="43">
      <x:c r="A43" s="33"/>
      <x:c r="B43" s="33"/>
      <x:c r="C43" s="33"/>
      <x:c r="D43" s="33"/>
      <x:c r="E43" s="33"/>
      <x:c r="F43" s="33"/>
      <x:c r="G43" s="33"/>
      <x:c r="H43" s="33"/>
      <x:c r="I43" s="33"/>
      <x:c r="J43" s="33"/>
      <x:c r="K43" s="33"/>
      <x:c r="L43" s="33"/>
      <x:c r="M43" s="33"/>
      <x:c r="N43" s="33"/>
      <x:c r="O43" s="33"/>
      <x:c r="P43" s="33"/>
      <x:c r="Q43" s="33"/>
      <x:c r="R43" s="33"/>
      <x:c r="S43" s="33"/>
      <x:c r="T43" s="33"/>
      <x:c r="U43" s="33"/>
      <x:c r="V43" s="33"/>
      <x:c r="W43" s="33"/>
      <x:c r="X43" s="33"/>
      <x:c r="Y43" s="33"/>
      <x:c r="Z43" s="33"/>
    </x:row>
    <x:row r="44">
      <x:c r="A44" s="33"/>
      <x:c r="B44" s="33"/>
      <x:c r="C44" s="33"/>
      <x:c r="D44" s="33"/>
      <x:c r="E44" s="33"/>
      <x:c r="F44" s="33"/>
      <x:c r="G44" s="33"/>
      <x:c r="H44" s="33"/>
      <x:c r="I44" s="33"/>
      <x:c r="J44" s="33"/>
      <x:c r="K44" s="33"/>
      <x:c r="L44" s="33"/>
      <x:c r="M44" s="33"/>
      <x:c r="N44" s="33"/>
      <x:c r="O44" s="33"/>
      <x:c r="P44" s="33"/>
      <x:c r="Q44" s="33"/>
      <x:c r="R44" s="33"/>
      <x:c r="S44" s="33"/>
      <x:c r="T44" s="33"/>
      <x:c r="U44" s="33"/>
      <x:c r="V44" s="33"/>
      <x:c r="W44" s="33"/>
      <x:c r="X44" s="33"/>
      <x:c r="Y44" s="33"/>
      <x:c r="Z44" s="33"/>
    </x:row>
    <x:row r="45">
      <x:c r="A45" s="33"/>
      <x:c r="B45" s="33"/>
      <x:c r="C45" s="33"/>
      <x:c r="D45" s="33"/>
      <x:c r="E45" s="33"/>
      <x:c r="F45" s="33"/>
      <x:c r="G45" s="33"/>
      <x:c r="H45" s="33"/>
      <x:c r="I45" s="33"/>
      <x:c r="J45" s="33"/>
      <x:c r="K45" s="33"/>
      <x:c r="L45" s="33"/>
      <x:c r="M45" s="33"/>
      <x:c r="N45" s="33"/>
      <x:c r="O45" s="33"/>
      <x:c r="P45" s="33"/>
      <x:c r="Q45" s="33"/>
      <x:c r="R45" s="33"/>
      <x:c r="S45" s="33"/>
      <x:c r="T45" s="33"/>
      <x:c r="U45" s="33"/>
      <x:c r="V45" s="33"/>
      <x:c r="W45" s="33"/>
      <x:c r="X45" s="33"/>
      <x:c r="Y45" s="33"/>
      <x:c r="Z45" s="33"/>
    </x:row>
    <x:row r="46">
      <x:c r="A46" s="33"/>
      <x:c r="B46" s="33"/>
      <x:c r="C46" s="33"/>
      <x:c r="D46" s="33"/>
      <x:c r="E46" s="33"/>
      <x:c r="F46" s="33"/>
      <x:c r="G46" s="33"/>
      <x:c r="H46" s="33"/>
      <x:c r="I46" s="33"/>
      <x:c r="J46" s="33"/>
      <x:c r="K46" s="33"/>
      <x:c r="L46" s="33"/>
      <x:c r="M46" s="33"/>
      <x:c r="N46" s="33"/>
      <x:c r="O46" s="33"/>
      <x:c r="P46" s="33"/>
      <x:c r="Q46" s="33"/>
      <x:c r="R46" s="33"/>
      <x:c r="S46" s="33"/>
      <x:c r="T46" s="33"/>
      <x:c r="U46" s="33"/>
      <x:c r="V46" s="33"/>
      <x:c r="W46" s="33"/>
      <x:c r="X46" s="33"/>
      <x:c r="Y46" s="33"/>
      <x:c r="Z46" s="33"/>
    </x:row>
    <x:row r="47">
      <x:c r="A47" s="33"/>
      <x:c r="B47" s="33"/>
      <x:c r="C47" s="33"/>
      <x:c r="D47" s="33"/>
      <x:c r="E47" s="33"/>
      <x:c r="F47" s="33"/>
      <x:c r="G47" s="33"/>
      <x:c r="H47" s="33"/>
      <x:c r="I47" s="33"/>
      <x:c r="J47" s="33"/>
      <x:c r="K47" s="33"/>
      <x:c r="L47" s="33"/>
      <x:c r="M47" s="33"/>
      <x:c r="N47" s="33"/>
      <x:c r="O47" s="33"/>
      <x:c r="P47" s="33"/>
      <x:c r="Q47" s="33"/>
      <x:c r="R47" s="33"/>
      <x:c r="S47" s="33"/>
      <x:c r="T47" s="33"/>
      <x:c r="U47" s="33"/>
      <x:c r="V47" s="33"/>
      <x:c r="W47" s="33"/>
      <x:c r="X47" s="33"/>
      <x:c r="Y47" s="33"/>
      <x:c r="Z47" s="33"/>
    </x:row>
    <x:row r="48">
      <x:c r="A48" s="33"/>
      <x:c r="B48" s="33"/>
      <x:c r="C48" s="33"/>
      <x:c r="D48" s="33"/>
      <x:c r="E48" s="33"/>
      <x:c r="F48" s="33"/>
      <x:c r="G48" s="33"/>
      <x:c r="H48" s="33"/>
      <x:c r="I48" s="33"/>
      <x:c r="J48" s="33"/>
      <x:c r="K48" s="33"/>
      <x:c r="L48" s="33"/>
      <x:c r="M48" s="33"/>
      <x:c r="N48" s="33"/>
      <x:c r="O48" s="33"/>
      <x:c r="P48" s="33"/>
      <x:c r="Q48" s="33"/>
      <x:c r="R48" s="33"/>
      <x:c r="S48" s="33"/>
      <x:c r="T48" s="33"/>
      <x:c r="U48" s="33"/>
      <x:c r="V48" s="33"/>
      <x:c r="W48" s="33"/>
      <x:c r="X48" s="33"/>
      <x:c r="Y48" s="33"/>
      <x:c r="Z48" s="33"/>
    </x:row>
    <x:row r="49">
      <x:c r="A49" s="33"/>
      <x:c r="B49" s="33"/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33"/>
      <x:c r="N49" s="33"/>
      <x:c r="O49" s="33"/>
      <x:c r="P49" s="33"/>
      <x:c r="Q49" s="33"/>
      <x:c r="R49" s="33"/>
      <x:c r="S49" s="33"/>
      <x:c r="T49" s="33"/>
      <x:c r="U49" s="33"/>
      <x:c r="V49" s="33"/>
      <x:c r="W49" s="33"/>
      <x:c r="X49" s="33"/>
      <x:c r="Y49" s="33"/>
      <x:c r="Z49" s="33"/>
    </x:row>
    <x:row r="50">
      <x:c r="A50" s="33"/>
      <x:c r="B50" s="33"/>
      <x:c r="C50" s="33"/>
      <x:c r="D50" s="33"/>
      <x:c r="E50" s="33"/>
      <x:c r="F50" s="33"/>
      <x:c r="G50" s="33"/>
      <x:c r="H50" s="33"/>
      <x:c r="I50" s="33"/>
      <x:c r="J50" s="33"/>
      <x:c r="K50" s="33"/>
      <x:c r="L50" s="33"/>
      <x:c r="M50" s="33"/>
      <x:c r="N50" s="33"/>
      <x:c r="O50" s="33"/>
      <x:c r="P50" s="33"/>
      <x:c r="Q50" s="33"/>
      <x:c r="R50" s="33"/>
      <x:c r="S50" s="33"/>
      <x:c r="T50" s="33"/>
      <x:c r="U50" s="33"/>
      <x:c r="V50" s="33"/>
      <x:c r="W50" s="33"/>
      <x:c r="X50" s="33"/>
      <x:c r="Y50" s="33"/>
      <x:c r="Z50" s="33"/>
    </x:row>
    <x:row r="51">
      <x:c r="A51" s="33"/>
      <x:c r="B51" s="33"/>
      <x:c r="C51" s="33"/>
      <x:c r="D51" s="33"/>
      <x:c r="E51" s="33"/>
      <x:c r="F51" s="33"/>
      <x:c r="G51" s="33"/>
      <x:c r="H51" s="33"/>
      <x:c r="I51" s="33"/>
      <x:c r="J51" s="33"/>
      <x:c r="K51" s="33"/>
      <x:c r="L51" s="33"/>
      <x:c r="M51" s="33"/>
      <x:c r="N51" s="33"/>
      <x:c r="O51" s="33"/>
      <x:c r="P51" s="33"/>
      <x:c r="Q51" s="33"/>
      <x:c r="R51" s="33"/>
      <x:c r="S51" s="33"/>
      <x:c r="T51" s="33"/>
      <x:c r="U51" s="33"/>
      <x:c r="V51" s="33"/>
      <x:c r="W51" s="33"/>
      <x:c r="X51" s="33"/>
      <x:c r="Y51" s="33"/>
      <x:c r="Z51" s="33"/>
    </x:row>
    <x:row r="52">
      <x:c r="A52" s="33"/>
      <x:c r="B52" s="33"/>
      <x:c r="C52" s="33"/>
      <x:c r="D52" s="33"/>
      <x:c r="E52" s="33"/>
      <x:c r="F52" s="33"/>
      <x:c r="G52" s="33"/>
      <x:c r="H52" s="33"/>
      <x:c r="I52" s="33"/>
      <x:c r="J52" s="33"/>
      <x:c r="K52" s="33"/>
      <x:c r="L52" s="33"/>
      <x:c r="M52" s="33"/>
      <x:c r="N52" s="33"/>
      <x:c r="O52" s="33"/>
      <x:c r="P52" s="33"/>
      <x:c r="Q52" s="33"/>
      <x:c r="R52" s="33"/>
      <x:c r="S52" s="33"/>
      <x:c r="T52" s="33"/>
      <x:c r="U52" s="33"/>
      <x:c r="V52" s="33"/>
      <x:c r="W52" s="33"/>
      <x:c r="X52" s="33"/>
      <x:c r="Y52" s="33"/>
      <x:c r="Z52" s="33"/>
    </x:row>
    <x:row r="53">
      <x:c r="A53" s="33"/>
      <x:c r="B53" s="33"/>
      <x:c r="C53" s="33"/>
      <x:c r="D53" s="33"/>
      <x:c r="E53" s="33"/>
      <x:c r="F53" s="33"/>
      <x:c r="G53" s="33"/>
      <x:c r="H53" s="33"/>
      <x:c r="I53" s="33"/>
      <x:c r="J53" s="33"/>
      <x:c r="K53" s="33"/>
      <x:c r="L53" s="33"/>
      <x:c r="M53" s="33"/>
      <x:c r="N53" s="33"/>
      <x:c r="O53" s="33"/>
      <x:c r="P53" s="33"/>
      <x:c r="Q53" s="33"/>
      <x:c r="R53" s="33"/>
      <x:c r="S53" s="33"/>
      <x:c r="T53" s="33"/>
      <x:c r="U53" s="33"/>
      <x:c r="V53" s="33"/>
      <x:c r="W53" s="33"/>
      <x:c r="X53" s="33"/>
      <x:c r="Y53" s="33"/>
      <x:c r="Z53" s="33"/>
    </x:row>
    <x:row r="54">
      <x:c r="A54" s="33"/>
      <x:c r="B54" s="33"/>
      <x:c r="C54" s="33"/>
      <x:c r="D54" s="33"/>
      <x:c r="E54" s="33"/>
      <x:c r="F54" s="33"/>
      <x:c r="G54" s="33"/>
      <x:c r="H54" s="33"/>
      <x:c r="I54" s="33"/>
      <x:c r="J54" s="33"/>
      <x:c r="K54" s="33"/>
      <x:c r="L54" s="33"/>
      <x:c r="M54" s="33"/>
      <x:c r="N54" s="33"/>
      <x:c r="O54" s="33"/>
      <x:c r="P54" s="33"/>
      <x:c r="Q54" s="33"/>
      <x:c r="R54" s="33"/>
      <x:c r="S54" s="33"/>
      <x:c r="T54" s="33"/>
      <x:c r="U54" s="33"/>
      <x:c r="V54" s="33"/>
      <x:c r="W54" s="33"/>
      <x:c r="X54" s="33"/>
      <x:c r="Y54" s="33"/>
      <x:c r="Z54" s="33"/>
    </x:row>
    <x:row r="55">
      <x:c r="A55" s="33"/>
      <x:c r="B55" s="33"/>
      <x:c r="C55" s="33"/>
      <x:c r="D55" s="33"/>
      <x:c r="E55" s="33"/>
      <x:c r="F55" s="33"/>
      <x:c r="G55" s="33"/>
      <x:c r="H55" s="33"/>
      <x:c r="I55" s="33"/>
      <x:c r="J55" s="33"/>
      <x:c r="K55" s="33"/>
      <x:c r="L55" s="33"/>
      <x:c r="M55" s="33"/>
      <x:c r="N55" s="33"/>
      <x:c r="O55" s="33"/>
      <x:c r="P55" s="33"/>
      <x:c r="Q55" s="33"/>
      <x:c r="R55" s="33"/>
      <x:c r="S55" s="33"/>
      <x:c r="T55" s="33"/>
      <x:c r="U55" s="33"/>
      <x:c r="V55" s="33"/>
      <x:c r="W55" s="33"/>
      <x:c r="X55" s="33"/>
      <x:c r="Y55" s="33"/>
      <x:c r="Z55" s="33"/>
    </x:row>
    <x:row r="56">
      <x:c r="A56" s="33"/>
      <x:c r="B56" s="33"/>
      <x:c r="C56" s="33"/>
      <x:c r="D56" s="33"/>
      <x:c r="E56" s="33"/>
      <x:c r="F56" s="33"/>
      <x:c r="G56" s="33"/>
      <x:c r="H56" s="33"/>
      <x:c r="I56" s="33"/>
      <x:c r="J56" s="33"/>
      <x:c r="K56" s="33"/>
      <x:c r="L56" s="33"/>
      <x:c r="M56" s="33"/>
      <x:c r="N56" s="33"/>
      <x:c r="O56" s="33"/>
      <x:c r="P56" s="33"/>
      <x:c r="Q56" s="33"/>
      <x:c r="R56" s="33"/>
      <x:c r="S56" s="33"/>
      <x:c r="T56" s="33"/>
      <x:c r="U56" s="33"/>
      <x:c r="V56" s="33"/>
      <x:c r="W56" s="33"/>
      <x:c r="X56" s="33"/>
      <x:c r="Y56" s="33"/>
      <x:c r="Z56" s="33"/>
    </x:row>
    <x:row r="57">
      <x:c r="A57" s="33"/>
      <x:c r="B57" s="33"/>
      <x:c r="C57" s="33"/>
      <x:c r="D57" s="33"/>
      <x:c r="E57" s="33"/>
      <x:c r="F57" s="33"/>
      <x:c r="G57" s="33"/>
      <x:c r="H57" s="33"/>
      <x:c r="I57" s="33"/>
      <x:c r="J57" s="33"/>
      <x:c r="K57" s="33"/>
      <x:c r="L57" s="33"/>
      <x:c r="M57" s="33"/>
      <x:c r="N57" s="33"/>
      <x:c r="O57" s="33"/>
      <x:c r="P57" s="33"/>
      <x:c r="Q57" s="33"/>
      <x:c r="R57" s="33"/>
      <x:c r="S57" s="33"/>
      <x:c r="T57" s="33"/>
      <x:c r="U57" s="33"/>
      <x:c r="V57" s="33"/>
      <x:c r="W57" s="33"/>
      <x:c r="X57" s="33"/>
      <x:c r="Y57" s="33"/>
      <x:c r="Z57" s="33"/>
    </x:row>
    <x:row r="58">
      <x:c r="A58" s="33"/>
      <x:c r="B58" s="33"/>
      <x:c r="C58" s="33"/>
      <x:c r="D58" s="33"/>
      <x:c r="E58" s="33"/>
      <x:c r="F58" s="33"/>
      <x:c r="G58" s="33"/>
      <x:c r="H58" s="33"/>
      <x:c r="I58" s="33"/>
      <x:c r="J58" s="33"/>
      <x:c r="K58" s="33"/>
      <x:c r="L58" s="33"/>
      <x:c r="M58" s="33"/>
      <x:c r="N58" s="33"/>
      <x:c r="O58" s="33"/>
      <x:c r="P58" s="33"/>
      <x:c r="Q58" s="33"/>
      <x:c r="R58" s="33"/>
      <x:c r="S58" s="33"/>
      <x:c r="T58" s="33"/>
      <x:c r="U58" s="33"/>
      <x:c r="V58" s="33"/>
      <x:c r="W58" s="33"/>
      <x:c r="X58" s="33"/>
      <x:c r="Y58" s="33"/>
      <x:c r="Z58" s="33"/>
    </x:row>
    <x:row r="59">
      <x:c r="A59" s="33"/>
      <x:c r="B59" s="33"/>
      <x:c r="C59" s="33"/>
      <x:c r="D59" s="33"/>
      <x:c r="E59" s="33"/>
      <x:c r="F59" s="33"/>
      <x:c r="G59" s="33"/>
      <x:c r="H59" s="33"/>
      <x:c r="I59" s="33"/>
      <x:c r="J59" s="33"/>
      <x:c r="K59" s="33"/>
      <x:c r="L59" s="33"/>
      <x:c r="M59" s="33"/>
      <x:c r="N59" s="33"/>
      <x:c r="O59" s="33"/>
      <x:c r="P59" s="33"/>
      <x:c r="Q59" s="33"/>
      <x:c r="R59" s="33"/>
      <x:c r="S59" s="33"/>
      <x:c r="T59" s="33"/>
      <x:c r="U59" s="33"/>
      <x:c r="V59" s="33"/>
      <x:c r="W59" s="33"/>
      <x:c r="X59" s="33"/>
      <x:c r="Y59" s="33"/>
      <x:c r="Z59" s="33"/>
    </x:row>
    <x:row r="60">
      <x:c r="A60" s="33"/>
      <x:c r="B60" s="33"/>
      <x:c r="C60" s="33"/>
      <x:c r="D60" s="33"/>
      <x:c r="E60" s="33"/>
      <x:c r="F60" s="33"/>
      <x:c r="G60" s="33"/>
      <x:c r="H60" s="33"/>
      <x:c r="I60" s="33"/>
      <x:c r="J60" s="33"/>
      <x:c r="K60" s="33"/>
      <x:c r="L60" s="33"/>
      <x:c r="M60" s="33"/>
      <x:c r="N60" s="33"/>
      <x:c r="O60" s="33"/>
      <x:c r="P60" s="33"/>
      <x:c r="Q60" s="33"/>
      <x:c r="R60" s="33"/>
      <x:c r="S60" s="33"/>
      <x:c r="T60" s="33"/>
      <x:c r="U60" s="33"/>
      <x:c r="V60" s="33"/>
      <x:c r="W60" s="33"/>
      <x:c r="X60" s="33"/>
      <x:c r="Y60" s="33"/>
      <x:c r="Z60" s="33"/>
    </x:row>
    <x:row r="61">
      <x:c r="A61" s="33"/>
      <x:c r="B61" s="33"/>
      <x:c r="C61" s="33"/>
      <x:c r="D61" s="33"/>
      <x:c r="E61" s="33"/>
      <x:c r="F61" s="33"/>
      <x:c r="G61" s="33"/>
      <x:c r="H61" s="33"/>
      <x:c r="I61" s="33"/>
      <x:c r="J61" s="33"/>
      <x:c r="K61" s="33"/>
      <x:c r="L61" s="33"/>
      <x:c r="M61" s="33"/>
      <x:c r="N61" s="33"/>
      <x:c r="O61" s="33"/>
      <x:c r="P61" s="33"/>
      <x:c r="Q61" s="33"/>
      <x:c r="R61" s="33"/>
      <x:c r="S61" s="33"/>
      <x:c r="T61" s="33"/>
      <x:c r="U61" s="33"/>
      <x:c r="V61" s="33"/>
      <x:c r="W61" s="33"/>
      <x:c r="X61" s="33"/>
      <x:c r="Y61" s="33"/>
      <x:c r="Z61" s="33"/>
    </x:row>
    <x:row r="62">
      <x:c r="A62" s="33"/>
      <x:c r="B62" s="33"/>
      <x:c r="C62" s="33"/>
      <x:c r="D62" s="33"/>
      <x:c r="E62" s="33"/>
      <x:c r="F62" s="33"/>
      <x:c r="G62" s="33"/>
      <x:c r="H62" s="33"/>
      <x:c r="I62" s="33"/>
      <x:c r="J62" s="33"/>
      <x:c r="K62" s="33"/>
      <x:c r="L62" s="33"/>
      <x:c r="M62" s="33"/>
      <x:c r="N62" s="33"/>
      <x:c r="O62" s="33"/>
      <x:c r="P62" s="33"/>
      <x:c r="Q62" s="33"/>
      <x:c r="R62" s="33"/>
      <x:c r="S62" s="33"/>
      <x:c r="T62" s="33"/>
      <x:c r="U62" s="33"/>
      <x:c r="V62" s="33"/>
      <x:c r="W62" s="33"/>
      <x:c r="X62" s="33"/>
      <x:c r="Y62" s="33"/>
      <x:c r="Z62" s="33"/>
    </x:row>
    <x:row r="63">
      <x:c r="A63" s="33"/>
      <x:c r="B63" s="33"/>
      <x:c r="C63" s="33"/>
      <x:c r="D63" s="33"/>
      <x:c r="E63" s="33"/>
      <x:c r="F63" s="33"/>
      <x:c r="G63" s="33"/>
      <x:c r="H63" s="33"/>
      <x:c r="I63" s="33"/>
      <x:c r="J63" s="33"/>
      <x:c r="K63" s="33"/>
      <x:c r="L63" s="33"/>
      <x:c r="M63" s="33"/>
      <x:c r="N63" s="33"/>
      <x:c r="O63" s="33"/>
      <x:c r="P63" s="33"/>
      <x:c r="Q63" s="33"/>
      <x:c r="R63" s="33"/>
      <x:c r="S63" s="33"/>
      <x:c r="T63" s="33"/>
      <x:c r="U63" s="33"/>
      <x:c r="V63" s="33"/>
      <x:c r="W63" s="33"/>
      <x:c r="X63" s="33"/>
      <x:c r="Y63" s="33"/>
      <x:c r="Z63" s="33"/>
    </x:row>
    <x:row r="64">
      <x:c r="A64" s="33"/>
      <x:c r="B64" s="33"/>
      <x:c r="C64" s="33"/>
      <x:c r="D64" s="33"/>
      <x:c r="E64" s="33"/>
      <x:c r="F64" s="33"/>
      <x:c r="G64" s="33"/>
      <x:c r="H64" s="33"/>
      <x:c r="I64" s="33"/>
      <x:c r="J64" s="33"/>
      <x:c r="K64" s="33"/>
      <x:c r="L64" s="33"/>
      <x:c r="M64" s="33"/>
      <x:c r="N64" s="33"/>
      <x:c r="O64" s="33"/>
      <x:c r="P64" s="33"/>
      <x:c r="Q64" s="33"/>
      <x:c r="R64" s="33"/>
      <x:c r="S64" s="33"/>
      <x:c r="T64" s="33"/>
      <x:c r="U64" s="33"/>
      <x:c r="V64" s="33"/>
      <x:c r="W64" s="33"/>
      <x:c r="X64" s="33"/>
      <x:c r="Y64" s="33"/>
      <x:c r="Z64" s="33"/>
    </x:row>
    <x:row r="65">
      <x:c r="A65" s="33"/>
      <x:c r="B65" s="33"/>
      <x:c r="C65" s="33"/>
      <x:c r="D65" s="33"/>
      <x:c r="E65" s="33"/>
      <x:c r="F65" s="33"/>
      <x:c r="G65" s="33"/>
      <x:c r="H65" s="33"/>
      <x:c r="I65" s="33"/>
      <x:c r="J65" s="33"/>
      <x:c r="K65" s="33"/>
      <x:c r="L65" s="33"/>
      <x:c r="M65" s="33"/>
      <x:c r="N65" s="33"/>
      <x:c r="O65" s="33"/>
      <x:c r="P65" s="33"/>
      <x:c r="Q65" s="33"/>
      <x:c r="R65" s="33"/>
      <x:c r="S65" s="33"/>
      <x:c r="T65" s="33"/>
      <x:c r="U65" s="33"/>
      <x:c r="V65" s="33"/>
      <x:c r="W65" s="33"/>
      <x:c r="X65" s="33"/>
      <x:c r="Y65" s="33"/>
      <x:c r="Z65" s="33"/>
    </x:row>
    <x:row r="66">
      <x:c r="A66" s="33"/>
      <x:c r="B66" s="33"/>
      <x:c r="C66" s="33"/>
      <x:c r="D66" s="33"/>
      <x:c r="E66" s="33"/>
      <x:c r="F66" s="33"/>
      <x:c r="G66" s="33"/>
      <x:c r="H66" s="33"/>
      <x:c r="I66" s="33"/>
      <x:c r="J66" s="33"/>
      <x:c r="K66" s="33"/>
      <x:c r="L66" s="33"/>
      <x:c r="M66" s="33"/>
      <x:c r="N66" s="33"/>
      <x:c r="O66" s="33"/>
      <x:c r="P66" s="33"/>
      <x:c r="Q66" s="33"/>
      <x:c r="R66" s="33"/>
      <x:c r="S66" s="33"/>
      <x:c r="T66" s="33"/>
      <x:c r="U66" s="33"/>
      <x:c r="V66" s="33"/>
      <x:c r="W66" s="33"/>
      <x:c r="X66" s="33"/>
      <x:c r="Y66" s="33"/>
      <x:c r="Z66" s="33"/>
    </x:row>
    <x:row r="67">
      <x:c r="A67" s="33"/>
      <x:c r="B67" s="33"/>
      <x:c r="C67" s="33"/>
      <x:c r="D67" s="33"/>
      <x:c r="E67" s="33"/>
      <x:c r="F67" s="33"/>
      <x:c r="G67" s="33"/>
      <x:c r="H67" s="33"/>
      <x:c r="I67" s="33"/>
      <x:c r="J67" s="33"/>
      <x:c r="K67" s="33"/>
      <x:c r="L67" s="33"/>
      <x:c r="M67" s="33"/>
      <x:c r="N67" s="33"/>
      <x:c r="O67" s="33"/>
      <x:c r="P67" s="33"/>
      <x:c r="Q67" s="33"/>
      <x:c r="R67" s="33"/>
      <x:c r="S67" s="33"/>
      <x:c r="T67" s="33"/>
      <x:c r="U67" s="33"/>
      <x:c r="V67" s="33"/>
      <x:c r="W67" s="33"/>
      <x:c r="X67" s="33"/>
      <x:c r="Y67" s="33"/>
      <x:c r="Z67" s="33"/>
    </x:row>
    <x:row r="68">
      <x:c r="A68" s="33"/>
      <x:c r="B68" s="33"/>
      <x:c r="C68" s="33"/>
      <x:c r="D68" s="33"/>
      <x:c r="E68" s="33"/>
      <x:c r="F68" s="33"/>
      <x:c r="G68" s="33"/>
      <x:c r="H68" s="33"/>
      <x:c r="I68" s="33"/>
      <x:c r="J68" s="33"/>
      <x:c r="K68" s="33"/>
      <x:c r="L68" s="33"/>
      <x:c r="M68" s="33"/>
      <x:c r="N68" s="33"/>
      <x:c r="O68" s="33"/>
      <x:c r="P68" s="33"/>
      <x:c r="Q68" s="33"/>
      <x:c r="R68" s="33"/>
      <x:c r="S68" s="33"/>
      <x:c r="T68" s="33"/>
      <x:c r="U68" s="33"/>
      <x:c r="V68" s="33"/>
      <x:c r="W68" s="33"/>
      <x:c r="X68" s="33"/>
      <x:c r="Y68" s="33"/>
      <x:c r="Z68" s="33"/>
    </x:row>
    <x:row r="69">
      <x:c r="A69" s="33"/>
      <x:c r="B69" s="33"/>
      <x:c r="C69" s="33"/>
      <x:c r="D69" s="33"/>
      <x:c r="E69" s="33"/>
      <x:c r="F69" s="33"/>
      <x:c r="G69" s="33"/>
      <x:c r="H69" s="33"/>
      <x:c r="I69" s="33"/>
      <x:c r="J69" s="33"/>
      <x:c r="K69" s="33"/>
      <x:c r="L69" s="33"/>
      <x:c r="M69" s="33"/>
      <x:c r="N69" s="33"/>
      <x:c r="O69" s="33"/>
      <x:c r="P69" s="33"/>
      <x:c r="Q69" s="33"/>
      <x:c r="R69" s="33"/>
      <x:c r="S69" s="33"/>
      <x:c r="T69" s="33"/>
      <x:c r="U69" s="33"/>
      <x:c r="V69" s="33"/>
      <x:c r="W69" s="33"/>
      <x:c r="X69" s="33"/>
      <x:c r="Y69" s="33"/>
      <x:c r="Z69" s="33"/>
    </x:row>
    <x:row r="70">
      <x:c r="A70" s="33"/>
      <x:c r="B70" s="33"/>
      <x:c r="C70" s="33"/>
      <x:c r="D70" s="33"/>
      <x:c r="E70" s="33"/>
      <x:c r="F70" s="33"/>
      <x:c r="G70" s="33"/>
      <x:c r="H70" s="33"/>
      <x:c r="I70" s="33"/>
      <x:c r="J70" s="33"/>
      <x:c r="K70" s="33"/>
      <x:c r="L70" s="33"/>
      <x:c r="M70" s="33"/>
      <x:c r="N70" s="33"/>
      <x:c r="O70" s="33"/>
      <x:c r="P70" s="33"/>
      <x:c r="Q70" s="33"/>
      <x:c r="R70" s="33"/>
      <x:c r="S70" s="33"/>
      <x:c r="T70" s="33"/>
      <x:c r="U70" s="33"/>
      <x:c r="V70" s="33"/>
      <x:c r="W70" s="33"/>
      <x:c r="X70" s="33"/>
      <x:c r="Y70" s="33"/>
      <x:c r="Z70" s="33"/>
    </x:row>
    <x:row r="71">
      <x:c r="A71" s="33"/>
      <x:c r="B71" s="33"/>
      <x:c r="C71" s="33"/>
      <x:c r="D71" s="33"/>
      <x:c r="E71" s="33"/>
      <x:c r="F71" s="33"/>
      <x:c r="G71" s="33"/>
      <x:c r="H71" s="33"/>
      <x:c r="I71" s="33"/>
      <x:c r="J71" s="33"/>
      <x:c r="K71" s="33"/>
      <x:c r="L71" s="33"/>
      <x:c r="M71" s="33"/>
      <x:c r="N71" s="33"/>
      <x:c r="O71" s="33"/>
      <x:c r="P71" s="33"/>
      <x:c r="Q71" s="33"/>
      <x:c r="R71" s="33"/>
      <x:c r="S71" s="33"/>
      <x:c r="T71" s="33"/>
      <x:c r="U71" s="33"/>
      <x:c r="V71" s="33"/>
      <x:c r="W71" s="33"/>
      <x:c r="X71" s="33"/>
      <x:c r="Y71" s="33"/>
      <x:c r="Z71" s="33"/>
    </x:row>
    <x:row r="72">
      <x:c r="A72" s="33"/>
      <x:c r="B72" s="33"/>
      <x:c r="C72" s="33"/>
      <x:c r="D72" s="33"/>
      <x:c r="E72" s="33"/>
      <x:c r="F72" s="33"/>
      <x:c r="G72" s="33"/>
      <x:c r="H72" s="33"/>
      <x:c r="I72" s="33"/>
      <x:c r="J72" s="33"/>
      <x:c r="K72" s="33"/>
      <x:c r="L72" s="33"/>
      <x:c r="M72" s="33"/>
      <x:c r="N72" s="33"/>
      <x:c r="O72" s="33"/>
      <x:c r="P72" s="33"/>
      <x:c r="Q72" s="33"/>
      <x:c r="R72" s="33"/>
      <x:c r="S72" s="33"/>
      <x:c r="T72" s="33"/>
      <x:c r="U72" s="33"/>
      <x:c r="V72" s="33"/>
      <x:c r="W72" s="33"/>
      <x:c r="X72" s="33"/>
      <x:c r="Y72" s="33"/>
      <x:c r="Z72" s="33"/>
    </x:row>
    <x:row r="73">
      <x:c r="A73" s="33"/>
      <x:c r="B73" s="33"/>
      <x:c r="C73" s="33"/>
      <x:c r="D73" s="33"/>
      <x:c r="E73" s="33"/>
      <x:c r="F73" s="33"/>
      <x:c r="G73" s="33"/>
      <x:c r="H73" s="33"/>
      <x:c r="I73" s="33"/>
      <x:c r="J73" s="33"/>
      <x:c r="K73" s="33"/>
      <x:c r="L73" s="33"/>
      <x:c r="M73" s="33"/>
      <x:c r="N73" s="33"/>
      <x:c r="O73" s="33"/>
      <x:c r="P73" s="33"/>
      <x:c r="Q73" s="33"/>
      <x:c r="R73" s="33"/>
      <x:c r="S73" s="33"/>
      <x:c r="T73" s="33"/>
      <x:c r="U73" s="33"/>
      <x:c r="V73" s="33"/>
      <x:c r="W73" s="33"/>
      <x:c r="X73" s="33"/>
      <x:c r="Y73" s="33"/>
      <x:c r="Z73" s="33"/>
    </x:row>
    <x:row r="74">
      <x:c r="A74" s="33"/>
      <x:c r="B74" s="33"/>
      <x:c r="C74" s="33"/>
      <x:c r="D74" s="33"/>
      <x:c r="E74" s="33"/>
      <x:c r="F74" s="33"/>
      <x:c r="G74" s="33"/>
      <x:c r="H74" s="33"/>
      <x:c r="I74" s="33"/>
      <x:c r="J74" s="33"/>
      <x:c r="K74" s="33"/>
      <x:c r="L74" s="33"/>
      <x:c r="M74" s="33"/>
      <x:c r="N74" s="33"/>
      <x:c r="O74" s="33"/>
      <x:c r="P74" s="33"/>
      <x:c r="Q74" s="33"/>
      <x:c r="R74" s="33"/>
      <x:c r="S74" s="33"/>
      <x:c r="T74" s="33"/>
      <x:c r="U74" s="33"/>
      <x:c r="V74" s="33"/>
      <x:c r="W74" s="33"/>
      <x:c r="X74" s="33"/>
      <x:c r="Y74" s="33"/>
      <x:c r="Z74" s="33"/>
    </x:row>
    <x:row r="75">
      <x:c r="A75" s="33"/>
      <x:c r="B75" s="33"/>
      <x:c r="C75" s="33"/>
      <x:c r="D75" s="33"/>
      <x:c r="E75" s="33"/>
      <x:c r="F75" s="33"/>
      <x:c r="G75" s="33"/>
      <x:c r="H75" s="33"/>
      <x:c r="I75" s="33"/>
      <x:c r="J75" s="33"/>
      <x:c r="K75" s="33"/>
      <x:c r="L75" s="33"/>
      <x:c r="M75" s="33"/>
      <x:c r="N75" s="33"/>
      <x:c r="O75" s="33"/>
      <x:c r="P75" s="33"/>
      <x:c r="Q75" s="33"/>
      <x:c r="R75" s="33"/>
      <x:c r="S75" s="33"/>
      <x:c r="T75" s="33"/>
      <x:c r="U75" s="33"/>
      <x:c r="V75" s="33"/>
      <x:c r="W75" s="33"/>
      <x:c r="X75" s="33"/>
      <x:c r="Y75" s="33"/>
      <x:c r="Z75" s="33"/>
    </x:row>
    <x:row r="76">
      <x:c r="A76" s="33"/>
      <x:c r="B76" s="33"/>
      <x:c r="C76" s="33"/>
      <x:c r="D76" s="33"/>
      <x:c r="E76" s="33"/>
      <x:c r="F76" s="33"/>
      <x:c r="G76" s="33"/>
      <x:c r="H76" s="33"/>
      <x:c r="I76" s="33"/>
      <x:c r="J76" s="33"/>
      <x:c r="K76" s="33"/>
      <x:c r="L76" s="33"/>
      <x:c r="M76" s="33"/>
      <x:c r="N76" s="33"/>
      <x:c r="O76" s="33"/>
      <x:c r="P76" s="33"/>
      <x:c r="Q76" s="33"/>
      <x:c r="R76" s="33"/>
      <x:c r="S76" s="33"/>
      <x:c r="T76" s="33"/>
      <x:c r="U76" s="33"/>
      <x:c r="V76" s="33"/>
      <x:c r="W76" s="33"/>
      <x:c r="X76" s="33"/>
      <x:c r="Y76" s="33"/>
      <x:c r="Z76" s="33"/>
    </x:row>
    <x:row r="77">
      <x:c r="A77" s="33"/>
      <x:c r="B77" s="33"/>
      <x:c r="C77" s="33"/>
      <x:c r="D77" s="33"/>
      <x:c r="E77" s="33"/>
      <x:c r="F77" s="33"/>
      <x:c r="G77" s="33"/>
      <x:c r="H77" s="33"/>
      <x:c r="I77" s="33"/>
      <x:c r="J77" s="33"/>
      <x:c r="K77" s="33"/>
      <x:c r="L77" s="33"/>
      <x:c r="M77" s="33"/>
      <x:c r="N77" s="33"/>
      <x:c r="O77" s="33"/>
      <x:c r="P77" s="33"/>
      <x:c r="Q77" s="33"/>
      <x:c r="R77" s="33"/>
      <x:c r="S77" s="33"/>
      <x:c r="T77" s="33"/>
      <x:c r="U77" s="33"/>
      <x:c r="V77" s="33"/>
      <x:c r="W77" s="33"/>
      <x:c r="X77" s="33"/>
      <x:c r="Y77" s="33"/>
      <x:c r="Z77" s="33"/>
    </x:row>
    <x:row r="78">
      <x:c r="A78" s="33"/>
      <x:c r="B78" s="33"/>
      <x:c r="C78" s="33"/>
      <x:c r="D78" s="33"/>
      <x:c r="E78" s="33"/>
      <x:c r="F78" s="33"/>
      <x:c r="G78" s="33"/>
      <x:c r="H78" s="33"/>
      <x:c r="I78" s="33"/>
      <x:c r="J78" s="33"/>
      <x:c r="K78" s="33"/>
      <x:c r="L78" s="33"/>
      <x:c r="M78" s="33"/>
      <x:c r="N78" s="33"/>
      <x:c r="O78" s="33"/>
      <x:c r="P78" s="33"/>
      <x:c r="Q78" s="33"/>
      <x:c r="R78" s="33"/>
      <x:c r="S78" s="33"/>
      <x:c r="T78" s="33"/>
      <x:c r="U78" s="33"/>
      <x:c r="V78" s="33"/>
      <x:c r="W78" s="33"/>
      <x:c r="X78" s="33"/>
      <x:c r="Y78" s="33"/>
      <x:c r="Z78" s="33"/>
    </x:row>
    <x:row r="79">
      <x:c r="A79" s="33"/>
      <x:c r="B79" s="33"/>
      <x:c r="C79" s="33"/>
      <x:c r="D79" s="33"/>
      <x:c r="E79" s="33"/>
      <x:c r="F79" s="33"/>
      <x:c r="G79" s="33"/>
      <x:c r="H79" s="33"/>
      <x:c r="I79" s="33"/>
      <x:c r="J79" s="33"/>
      <x:c r="K79" s="33"/>
      <x:c r="L79" s="33"/>
      <x:c r="M79" s="33"/>
      <x:c r="N79" s="33"/>
      <x:c r="O79" s="33"/>
      <x:c r="P79" s="33"/>
      <x:c r="Q79" s="33"/>
      <x:c r="R79" s="33"/>
      <x:c r="S79" s="33"/>
      <x:c r="T79" s="33"/>
      <x:c r="U79" s="33"/>
      <x:c r="V79" s="33"/>
      <x:c r="W79" s="33"/>
      <x:c r="X79" s="33"/>
      <x:c r="Y79" s="33"/>
      <x:c r="Z79" s="33"/>
    </x:row>
    <x:row r="80">
      <x:c r="A80" s="33"/>
      <x:c r="B80" s="33"/>
      <x:c r="C80" s="33"/>
      <x:c r="D80" s="33"/>
      <x:c r="E80" s="33"/>
      <x:c r="F80" s="33"/>
      <x:c r="G80" s="33"/>
      <x:c r="H80" s="33"/>
      <x:c r="I80" s="33"/>
      <x:c r="J80" s="33"/>
      <x:c r="K80" s="33"/>
      <x:c r="L80" s="33"/>
      <x:c r="M80" s="33"/>
      <x:c r="N80" s="33"/>
      <x:c r="O80" s="33"/>
      <x:c r="P80" s="33"/>
      <x:c r="Q80" s="33"/>
      <x:c r="R80" s="33"/>
      <x:c r="S80" s="33"/>
      <x:c r="T80" s="33"/>
      <x:c r="U80" s="33"/>
      <x:c r="V80" s="33"/>
      <x:c r="W80" s="33"/>
      <x:c r="X80" s="33"/>
      <x:c r="Y80" s="33"/>
      <x:c r="Z80" s="33"/>
    </x:row>
    <x:row r="81">
      <x:c r="A81" s="33"/>
      <x:c r="B81" s="33"/>
      <x:c r="C81" s="33"/>
      <x:c r="D81" s="33"/>
      <x:c r="E81" s="33"/>
      <x:c r="F81" s="33"/>
      <x:c r="G81" s="33"/>
      <x:c r="H81" s="33"/>
      <x:c r="I81" s="33"/>
      <x:c r="J81" s="33"/>
      <x:c r="K81" s="33"/>
      <x:c r="L81" s="33"/>
      <x:c r="M81" s="33"/>
      <x:c r="N81" s="33"/>
      <x:c r="O81" s="33"/>
      <x:c r="P81" s="33"/>
      <x:c r="Q81" s="33"/>
      <x:c r="R81" s="33"/>
      <x:c r="S81" s="33"/>
      <x:c r="T81" s="33"/>
      <x:c r="U81" s="33"/>
      <x:c r="V81" s="33"/>
      <x:c r="W81" s="33"/>
      <x:c r="X81" s="33"/>
      <x:c r="Y81" s="33"/>
      <x:c r="Z81" s="33"/>
    </x:row>
    <x:row r="82">
      <x:c r="A82" s="33"/>
      <x:c r="B82" s="33"/>
      <x:c r="C82" s="33"/>
      <x:c r="D82" s="33"/>
      <x:c r="E82" s="33"/>
      <x:c r="F82" s="33"/>
      <x:c r="G82" s="33"/>
      <x:c r="H82" s="33"/>
      <x:c r="I82" s="33"/>
      <x:c r="J82" s="33"/>
      <x:c r="K82" s="33"/>
      <x:c r="L82" s="33"/>
      <x:c r="M82" s="33"/>
      <x:c r="N82" s="33"/>
      <x:c r="O82" s="33"/>
      <x:c r="P82" s="33"/>
      <x:c r="Q82" s="33"/>
      <x:c r="R82" s="33"/>
      <x:c r="S82" s="33"/>
      <x:c r="T82" s="33"/>
      <x:c r="U82" s="33"/>
      <x:c r="V82" s="33"/>
      <x:c r="W82" s="33"/>
      <x:c r="X82" s="33"/>
      <x:c r="Y82" s="33"/>
      <x:c r="Z82" s="33"/>
    </x:row>
    <x:row r="83">
      <x:c r="A83" s="33"/>
      <x:c r="B83" s="33"/>
      <x:c r="C83" s="33"/>
      <x:c r="D83" s="33"/>
      <x:c r="E83" s="33"/>
      <x:c r="F83" s="33"/>
      <x:c r="G83" s="33"/>
      <x:c r="H83" s="33"/>
      <x:c r="I83" s="33"/>
      <x:c r="J83" s="33"/>
      <x:c r="K83" s="33"/>
      <x:c r="L83" s="33"/>
      <x:c r="M83" s="33"/>
      <x:c r="N83" s="33"/>
      <x:c r="O83" s="33"/>
      <x:c r="P83" s="33"/>
      <x:c r="Q83" s="33"/>
      <x:c r="R83" s="33"/>
      <x:c r="S83" s="33"/>
      <x:c r="T83" s="33"/>
      <x:c r="U83" s="33"/>
      <x:c r="V83" s="33"/>
      <x:c r="W83" s="33"/>
      <x:c r="X83" s="33"/>
      <x:c r="Y83" s="33"/>
      <x:c r="Z83" s="33"/>
    </x:row>
    <x:row r="84">
      <x:c r="A84" s="33"/>
      <x:c r="B84" s="33"/>
      <x:c r="C84" s="33"/>
      <x:c r="D84" s="33"/>
      <x:c r="E84" s="33"/>
      <x:c r="F84" s="33"/>
      <x:c r="G84" s="33"/>
      <x:c r="H84" s="33"/>
      <x:c r="I84" s="33"/>
      <x:c r="J84" s="33"/>
      <x:c r="K84" s="33"/>
      <x:c r="L84" s="33"/>
      <x:c r="M84" s="33"/>
      <x:c r="N84" s="33"/>
      <x:c r="O84" s="33"/>
      <x:c r="P84" s="33"/>
      <x:c r="Q84" s="33"/>
      <x:c r="R84" s="33"/>
      <x:c r="S84" s="33"/>
      <x:c r="T84" s="33"/>
      <x:c r="U84" s="33"/>
      <x:c r="V84" s="33"/>
      <x:c r="W84" s="33"/>
      <x:c r="X84" s="33"/>
      <x:c r="Y84" s="33"/>
      <x:c r="Z84" s="33"/>
    </x:row>
    <x:row r="85">
      <x:c r="A85" s="33"/>
      <x:c r="B85" s="33"/>
      <x:c r="C85" s="33"/>
      <x:c r="D85" s="33"/>
      <x:c r="E85" s="33"/>
      <x:c r="F85" s="33"/>
      <x:c r="G85" s="33"/>
      <x:c r="H85" s="33"/>
      <x:c r="I85" s="33"/>
      <x:c r="J85" s="33"/>
      <x:c r="K85" s="33"/>
      <x:c r="L85" s="33"/>
      <x:c r="M85" s="33"/>
      <x:c r="N85" s="33"/>
      <x:c r="O85" s="33"/>
      <x:c r="P85" s="33"/>
      <x:c r="Q85" s="33"/>
      <x:c r="R85" s="33"/>
      <x:c r="S85" s="33"/>
      <x:c r="T85" s="33"/>
      <x:c r="U85" s="33"/>
      <x:c r="V85" s="33"/>
      <x:c r="W85" s="33"/>
      <x:c r="X85" s="33"/>
      <x:c r="Y85" s="33"/>
      <x:c r="Z85" s="33"/>
    </x:row>
    <x:row r="86">
      <x:c r="A86" s="33"/>
      <x:c r="B86" s="33"/>
      <x:c r="C86" s="33"/>
      <x:c r="D86" s="33"/>
      <x:c r="E86" s="33"/>
      <x:c r="F86" s="33"/>
      <x:c r="G86" s="33"/>
      <x:c r="H86" s="33"/>
      <x:c r="I86" s="33"/>
      <x:c r="J86" s="33"/>
      <x:c r="K86" s="33"/>
      <x:c r="L86" s="33"/>
      <x:c r="M86" s="33"/>
      <x:c r="N86" s="33"/>
      <x:c r="O86" s="33"/>
      <x:c r="P86" s="33"/>
      <x:c r="Q86" s="33"/>
      <x:c r="R86" s="33"/>
      <x:c r="S86" s="33"/>
      <x:c r="T86" s="33"/>
      <x:c r="U86" s="33"/>
      <x:c r="V86" s="33"/>
      <x:c r="W86" s="33"/>
      <x:c r="X86" s="33"/>
      <x:c r="Y86" s="33"/>
      <x:c r="Z86" s="33"/>
    </x:row>
    <x:row r="87">
      <x:c r="A87" s="33"/>
      <x:c r="B87" s="33"/>
      <x:c r="C87" s="33"/>
      <x:c r="D87" s="33"/>
      <x:c r="E87" s="33"/>
      <x:c r="F87" s="33"/>
      <x:c r="G87" s="33"/>
      <x:c r="H87" s="33"/>
      <x:c r="I87" s="33"/>
      <x:c r="J87" s="33"/>
      <x:c r="K87" s="33"/>
      <x:c r="L87" s="33"/>
      <x:c r="M87" s="33"/>
      <x:c r="N87" s="33"/>
      <x:c r="O87" s="33"/>
      <x:c r="P87" s="33"/>
      <x:c r="Q87" s="33"/>
      <x:c r="R87" s="33"/>
      <x:c r="S87" s="33"/>
      <x:c r="T87" s="33"/>
      <x:c r="U87" s="33"/>
      <x:c r="V87" s="33"/>
      <x:c r="W87" s="33"/>
      <x:c r="X87" s="33"/>
      <x:c r="Y87" s="33"/>
      <x:c r="Z87" s="33"/>
    </x:row>
    <x:row r="88">
      <x:c r="A88" s="33"/>
      <x:c r="B88" s="33"/>
      <x:c r="C88" s="33"/>
      <x:c r="D88" s="33"/>
      <x:c r="E88" s="33"/>
      <x:c r="F88" s="33"/>
      <x:c r="G88" s="33"/>
      <x:c r="H88" s="33"/>
      <x:c r="I88" s="33"/>
      <x:c r="J88" s="33"/>
      <x:c r="K88" s="33"/>
      <x:c r="L88" s="33"/>
      <x:c r="M88" s="33"/>
      <x:c r="N88" s="33"/>
      <x:c r="O88" s="33"/>
      <x:c r="P88" s="33"/>
      <x:c r="Q88" s="33"/>
      <x:c r="R88" s="33"/>
      <x:c r="S88" s="33"/>
      <x:c r="T88" s="33"/>
      <x:c r="U88" s="33"/>
      <x:c r="V88" s="33"/>
      <x:c r="W88" s="33"/>
      <x:c r="X88" s="33"/>
      <x:c r="Y88" s="33"/>
      <x:c r="Z88" s="33"/>
    </x:row>
    <x:row r="89">
      <x:c r="A89" s="33"/>
      <x:c r="B89" s="33"/>
      <x:c r="C89" s="33"/>
      <x:c r="D89" s="33"/>
      <x:c r="E89" s="33"/>
      <x:c r="F89" s="33"/>
      <x:c r="G89" s="33"/>
      <x:c r="H89" s="33"/>
      <x:c r="I89" s="33"/>
      <x:c r="J89" s="33"/>
      <x:c r="K89" s="33"/>
      <x:c r="L89" s="33"/>
      <x:c r="M89" s="33"/>
      <x:c r="N89" s="33"/>
      <x:c r="O89" s="33"/>
      <x:c r="P89" s="33"/>
      <x:c r="Q89" s="33"/>
      <x:c r="R89" s="33"/>
      <x:c r="S89" s="33"/>
      <x:c r="T89" s="33"/>
      <x:c r="U89" s="33"/>
      <x:c r="V89" s="33"/>
      <x:c r="W89" s="33"/>
      <x:c r="X89" s="33"/>
      <x:c r="Y89" s="33"/>
      <x:c r="Z89" s="33"/>
    </x:row>
    <x:row r="90">
      <x:c r="A90" s="33"/>
      <x:c r="B90" s="33"/>
      <x:c r="C90" s="33"/>
      <x:c r="D90" s="33"/>
      <x:c r="E90" s="33"/>
      <x:c r="F90" s="33"/>
      <x:c r="G90" s="33"/>
      <x:c r="H90" s="33"/>
      <x:c r="I90" s="33"/>
      <x:c r="J90" s="33"/>
      <x:c r="K90" s="33"/>
      <x:c r="L90" s="33"/>
      <x:c r="M90" s="33"/>
      <x:c r="N90" s="33"/>
      <x:c r="O90" s="33"/>
      <x:c r="P90" s="33"/>
      <x:c r="Q90" s="33"/>
      <x:c r="R90" s="33"/>
      <x:c r="S90" s="33"/>
      <x:c r="T90" s="33"/>
      <x:c r="U90" s="33"/>
      <x:c r="V90" s="33"/>
      <x:c r="W90" s="33"/>
      <x:c r="X90" s="33"/>
      <x:c r="Y90" s="33"/>
      <x:c r="Z90" s="33"/>
    </x:row>
    <x:row r="91">
      <x:c r="A91" s="33"/>
      <x:c r="B91" s="33"/>
      <x:c r="C91" s="33"/>
      <x:c r="D91" s="33"/>
      <x:c r="E91" s="33"/>
      <x:c r="F91" s="33"/>
      <x:c r="G91" s="33"/>
      <x:c r="H91" s="33"/>
      <x:c r="I91" s="33"/>
      <x:c r="J91" s="33"/>
      <x:c r="K91" s="33"/>
      <x:c r="L91" s="33"/>
      <x:c r="M91" s="33"/>
      <x:c r="N91" s="33"/>
      <x:c r="O91" s="33"/>
      <x:c r="P91" s="33"/>
      <x:c r="Q91" s="33"/>
      <x:c r="R91" s="33"/>
      <x:c r="S91" s="33"/>
      <x:c r="T91" s="33"/>
      <x:c r="U91" s="33"/>
      <x:c r="V91" s="33"/>
      <x:c r="W91" s="33"/>
      <x:c r="X91" s="33"/>
      <x:c r="Y91" s="33"/>
      <x:c r="Z91" s="33"/>
    </x:row>
    <x:row r="92">
      <x:c r="A92" s="33"/>
      <x:c r="B92" s="33"/>
      <x:c r="C92" s="33"/>
      <x:c r="D92" s="33"/>
      <x:c r="E92" s="33"/>
      <x:c r="F92" s="33"/>
      <x:c r="G92" s="33"/>
      <x:c r="H92" s="33"/>
      <x:c r="I92" s="33"/>
      <x:c r="J92" s="33"/>
      <x:c r="K92" s="33"/>
      <x:c r="L92" s="33"/>
      <x:c r="M92" s="33"/>
      <x:c r="N92" s="33"/>
      <x:c r="O92" s="33"/>
      <x:c r="P92" s="33"/>
      <x:c r="Q92" s="33"/>
      <x:c r="R92" s="33"/>
      <x:c r="S92" s="33"/>
      <x:c r="T92" s="33"/>
      <x:c r="U92" s="33"/>
      <x:c r="V92" s="33"/>
      <x:c r="W92" s="33"/>
      <x:c r="X92" s="33"/>
      <x:c r="Y92" s="33"/>
      <x:c r="Z92" s="33"/>
    </x:row>
    <x:row r="93">
      <x:c r="A93" s="33"/>
      <x:c r="B93" s="33"/>
      <x:c r="C93" s="33"/>
      <x:c r="D93" s="33"/>
      <x:c r="E93" s="33"/>
      <x:c r="F93" s="33"/>
      <x:c r="G93" s="33"/>
      <x:c r="H93" s="33"/>
      <x:c r="I93" s="33"/>
      <x:c r="J93" s="33"/>
      <x:c r="K93" s="33"/>
      <x:c r="L93" s="33"/>
      <x:c r="M93" s="33"/>
      <x:c r="N93" s="33"/>
      <x:c r="O93" s="33"/>
      <x:c r="P93" s="33"/>
      <x:c r="Q93" s="33"/>
      <x:c r="R93" s="33"/>
      <x:c r="S93" s="33"/>
      <x:c r="T93" s="33"/>
      <x:c r="U93" s="33"/>
      <x:c r="V93" s="33"/>
      <x:c r="W93" s="33"/>
      <x:c r="X93" s="33"/>
      <x:c r="Y93" s="33"/>
      <x:c r="Z93" s="33"/>
    </x:row>
    <x:row r="94">
      <x:c r="A94" s="33"/>
      <x:c r="B94" s="33"/>
      <x:c r="C94" s="33"/>
      <x:c r="D94" s="33"/>
      <x:c r="E94" s="33"/>
      <x:c r="F94" s="33"/>
      <x:c r="G94" s="33"/>
      <x:c r="H94" s="33"/>
      <x:c r="I94" s="33"/>
      <x:c r="J94" s="33"/>
      <x:c r="K94" s="33"/>
      <x:c r="L94" s="33"/>
      <x:c r="M94" s="33"/>
      <x:c r="N94" s="33"/>
      <x:c r="O94" s="33"/>
      <x:c r="P94" s="33"/>
      <x:c r="Q94" s="33"/>
      <x:c r="R94" s="33"/>
      <x:c r="S94" s="33"/>
      <x:c r="T94" s="33"/>
      <x:c r="U94" s="33"/>
      <x:c r="V94" s="33"/>
      <x:c r="W94" s="33"/>
      <x:c r="X94" s="33"/>
      <x:c r="Y94" s="33"/>
      <x:c r="Z94" s="33"/>
    </x:row>
    <x:row r="95">
      <x:c r="A95" s="33"/>
      <x:c r="B95" s="33"/>
      <x:c r="C95" s="33"/>
      <x:c r="D95" s="33"/>
      <x:c r="E95" s="33"/>
      <x:c r="F95" s="33"/>
      <x:c r="G95" s="33"/>
      <x:c r="H95" s="33"/>
      <x:c r="I95" s="33"/>
      <x:c r="J95" s="33"/>
      <x:c r="K95" s="33"/>
      <x:c r="L95" s="33"/>
      <x:c r="M95" s="33"/>
      <x:c r="N95" s="33"/>
      <x:c r="O95" s="33"/>
      <x:c r="P95" s="33"/>
      <x:c r="Q95" s="33"/>
      <x:c r="R95" s="33"/>
      <x:c r="S95" s="33"/>
      <x:c r="T95" s="33"/>
      <x:c r="U95" s="33"/>
      <x:c r="V95" s="33"/>
      <x:c r="W95" s="33"/>
      <x:c r="X95" s="33"/>
      <x:c r="Y95" s="33"/>
      <x:c r="Z95" s="33"/>
    </x:row>
    <x:row r="96">
      <x:c r="A96" s="33"/>
      <x:c r="B96" s="33"/>
      <x:c r="C96" s="33"/>
      <x:c r="D96" s="33"/>
      <x:c r="E96" s="33"/>
      <x:c r="F96" s="33"/>
      <x:c r="G96" s="33"/>
      <x:c r="H96" s="33"/>
      <x:c r="I96" s="33"/>
      <x:c r="J96" s="33"/>
      <x:c r="K96" s="33"/>
      <x:c r="L96" s="33"/>
      <x:c r="M96" s="33"/>
      <x:c r="N96" s="33"/>
      <x:c r="O96" s="33"/>
      <x:c r="P96" s="33"/>
      <x:c r="Q96" s="33"/>
      <x:c r="R96" s="33"/>
      <x:c r="S96" s="33"/>
      <x:c r="T96" s="33"/>
      <x:c r="U96" s="33"/>
      <x:c r="V96" s="33"/>
      <x:c r="W96" s="33"/>
      <x:c r="X96" s="33"/>
      <x:c r="Y96" s="33"/>
      <x:c r="Z96" s="33"/>
    </x:row>
    <x:row r="97">
      <x:c r="A97" s="33"/>
      <x:c r="B97" s="33"/>
      <x:c r="C97" s="33"/>
      <x:c r="D97" s="33"/>
      <x:c r="E97" s="33"/>
      <x:c r="F97" s="33"/>
      <x:c r="G97" s="33"/>
      <x:c r="H97" s="33"/>
      <x:c r="I97" s="33"/>
      <x:c r="J97" s="33"/>
      <x:c r="K97" s="33"/>
      <x:c r="L97" s="33"/>
      <x:c r="M97" s="33"/>
      <x:c r="N97" s="33"/>
      <x:c r="O97" s="33"/>
      <x:c r="P97" s="33"/>
      <x:c r="Q97" s="33"/>
      <x:c r="R97" s="33"/>
      <x:c r="S97" s="33"/>
      <x:c r="T97" s="33"/>
      <x:c r="U97" s="33"/>
      <x:c r="V97" s="33"/>
      <x:c r="W97" s="33"/>
      <x:c r="X97" s="33"/>
      <x:c r="Y97" s="33"/>
      <x:c r="Z97" s="33"/>
    </x:row>
    <x:row r="98">
      <x:c r="A98" s="33"/>
      <x:c r="B98" s="33"/>
      <x:c r="C98" s="33"/>
      <x:c r="D98" s="33"/>
      <x:c r="E98" s="33"/>
      <x:c r="F98" s="33"/>
      <x:c r="G98" s="33"/>
      <x:c r="H98" s="33"/>
      <x:c r="I98" s="33"/>
      <x:c r="J98" s="33"/>
      <x:c r="K98" s="33"/>
      <x:c r="L98" s="33"/>
      <x:c r="M98" s="33"/>
      <x:c r="N98" s="33"/>
      <x:c r="O98" s="33"/>
      <x:c r="P98" s="33"/>
      <x:c r="Q98" s="33"/>
      <x:c r="R98" s="33"/>
      <x:c r="S98" s="33"/>
      <x:c r="T98" s="33"/>
      <x:c r="U98" s="33"/>
      <x:c r="V98" s="33"/>
      <x:c r="W98" s="33"/>
      <x:c r="X98" s="33"/>
      <x:c r="Y98" s="33"/>
      <x:c r="Z98" s="33"/>
    </x:row>
    <x:row r="99">
      <x:c r="A99" s="33"/>
      <x:c r="B99" s="33"/>
      <x:c r="C99" s="33"/>
      <x:c r="D99" s="33"/>
      <x:c r="E99" s="33"/>
      <x:c r="F99" s="33"/>
      <x:c r="G99" s="33"/>
      <x:c r="H99" s="33"/>
      <x:c r="I99" s="33"/>
      <x:c r="J99" s="33"/>
      <x:c r="K99" s="33"/>
      <x:c r="L99" s="33"/>
      <x:c r="M99" s="33"/>
      <x:c r="N99" s="33"/>
      <x:c r="O99" s="33"/>
      <x:c r="P99" s="33"/>
      <x:c r="Q99" s="33"/>
      <x:c r="R99" s="33"/>
      <x:c r="S99" s="33"/>
      <x:c r="T99" s="33"/>
      <x:c r="U99" s="33"/>
      <x:c r="V99" s="33"/>
      <x:c r="W99" s="33"/>
      <x:c r="X99" s="33"/>
      <x:c r="Y99" s="33"/>
      <x:c r="Z99" s="33"/>
    </x:row>
    <x:row r="100">
      <x:c r="A100" s="33"/>
      <x:c r="B100" s="33"/>
      <x:c r="C100" s="33"/>
      <x:c r="D100" s="33"/>
      <x:c r="E100" s="33"/>
      <x:c r="F100" s="33"/>
      <x:c r="G100" s="33"/>
      <x:c r="H100" s="33"/>
      <x:c r="I100" s="33"/>
      <x:c r="J100" s="33"/>
      <x:c r="K100" s="33"/>
      <x:c r="L100" s="33"/>
      <x:c r="M100" s="33"/>
      <x:c r="N100" s="33"/>
      <x:c r="O100" s="33"/>
      <x:c r="P100" s="33"/>
      <x:c r="Q100" s="33"/>
      <x:c r="R100" s="33"/>
      <x:c r="S100" s="33"/>
      <x:c r="T100" s="33"/>
      <x:c r="U100" s="33"/>
      <x:c r="V100" s="33"/>
      <x:c r="W100" s="33"/>
      <x:c r="X100" s="33"/>
      <x:c r="Y100" s="33"/>
      <x:c r="Z100" s="33"/>
    </x:row>
  </x:sheetData>
  <x:mergeCells>
    <x:mergeCell ref="A1:D1"/>
  </x:mergeCells>
  <x:pageMargins left="0.7" right="0.7" top="0.75" bottom="0.75" header="0.3" footer="0.3"/>
</x:worksheet>
</file>